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00" activeTab="1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List1" sheetId="1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7" l="1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8" i="7"/>
  <c r="H8" i="11" l="1"/>
  <c r="H9" i="11"/>
  <c r="G8" i="11"/>
  <c r="G9" i="11"/>
  <c r="G10" i="11"/>
  <c r="H10" i="11"/>
  <c r="K89" i="3" l="1"/>
  <c r="L77" i="3"/>
  <c r="K10" i="1" l="1"/>
  <c r="H11" i="11"/>
  <c r="H7" i="11"/>
  <c r="G11" i="11"/>
  <c r="G7" i="11"/>
  <c r="H8" i="8"/>
  <c r="H15" i="8"/>
  <c r="H17" i="8"/>
  <c r="H18" i="8"/>
  <c r="H21" i="8"/>
  <c r="H30" i="8"/>
  <c r="H32" i="8"/>
  <c r="H40" i="8"/>
  <c r="H42" i="8"/>
  <c r="H44" i="8"/>
  <c r="H46" i="8"/>
  <c r="H6" i="8"/>
  <c r="G8" i="8"/>
  <c r="G13" i="8"/>
  <c r="G15" i="8"/>
  <c r="G17" i="8"/>
  <c r="G21" i="8"/>
  <c r="G30" i="8"/>
  <c r="G32" i="8"/>
  <c r="G38" i="8"/>
  <c r="G40" i="8"/>
  <c r="G42" i="8"/>
  <c r="G46" i="8"/>
  <c r="G6" i="8"/>
  <c r="L47" i="3"/>
  <c r="L48" i="3"/>
  <c r="L49" i="3"/>
  <c r="L50" i="3"/>
  <c r="L51" i="3"/>
  <c r="L52" i="3"/>
  <c r="L53" i="3"/>
  <c r="L54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3" i="3"/>
  <c r="L74" i="3"/>
  <c r="L75" i="3"/>
  <c r="L76" i="3"/>
  <c r="L78" i="3"/>
  <c r="L79" i="3"/>
  <c r="L80" i="3"/>
  <c r="L81" i="3"/>
  <c r="L83" i="3"/>
  <c r="L84" i="3"/>
  <c r="L85" i="3"/>
  <c r="L86" i="3"/>
  <c r="L88" i="3"/>
  <c r="L89" i="3"/>
  <c r="L94" i="3"/>
  <c r="L95" i="3"/>
  <c r="L99" i="3"/>
  <c r="L100" i="3"/>
  <c r="L101" i="3"/>
  <c r="L102" i="3"/>
  <c r="L104" i="3"/>
  <c r="L105" i="3"/>
  <c r="L106" i="3"/>
  <c r="L112" i="3"/>
  <c r="L113" i="3"/>
  <c r="L114" i="3"/>
  <c r="L115" i="3"/>
  <c r="L117" i="3"/>
  <c r="L118" i="3"/>
  <c r="L119" i="3"/>
  <c r="L120" i="3"/>
  <c r="L123" i="3"/>
  <c r="L124" i="3"/>
  <c r="L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99" i="3"/>
  <c r="K100" i="3"/>
  <c r="K101" i="3"/>
  <c r="K112" i="3"/>
  <c r="K113" i="3"/>
  <c r="K114" i="3"/>
  <c r="K115" i="3"/>
  <c r="K119" i="3"/>
  <c r="K120" i="3"/>
  <c r="K121" i="3"/>
  <c r="K122" i="3"/>
  <c r="K46" i="3"/>
  <c r="L12" i="3"/>
  <c r="L15" i="3"/>
  <c r="L18" i="3"/>
  <c r="L23" i="3"/>
  <c r="L25" i="3"/>
  <c r="L28" i="3"/>
  <c r="L32" i="3"/>
  <c r="L33" i="3"/>
  <c r="L34" i="3"/>
  <c r="L36" i="3"/>
  <c r="L10" i="3"/>
  <c r="K12" i="3"/>
  <c r="K15" i="3"/>
  <c r="K23" i="3"/>
  <c r="K25" i="3"/>
  <c r="K28" i="3"/>
  <c r="K32" i="3"/>
  <c r="K33" i="3"/>
  <c r="K34" i="3"/>
  <c r="K36" i="3"/>
  <c r="K10" i="3"/>
  <c r="L11" i="1" l="1"/>
  <c r="L13" i="1"/>
  <c r="L14" i="1"/>
  <c r="L15" i="1"/>
  <c r="L10" i="1"/>
  <c r="K11" i="1"/>
  <c r="K13" i="1"/>
  <c r="K14" i="1"/>
  <c r="K15" i="1"/>
</calcChain>
</file>

<file path=xl/sharedStrings.xml><?xml version="1.0" encoding="utf-8"?>
<sst xmlns="http://schemas.openxmlformats.org/spreadsheetml/2006/main" count="597" uniqueCount="262">
  <si>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</si>
  <si>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</si>
  <si>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</si>
  <si>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</si>
  <si>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</si>
  <si>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</si>
  <si>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</si>
  <si>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</si>
  <si>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</si>
  <si>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</si>
  <si>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</si>
  <si>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</si>
  <si>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</si>
  <si>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</si>
  <si>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</si>
  <si>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</si>
  <si>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</si>
  <si>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</si>
  <si>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</si>
  <si>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</si>
  <si>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</si>
  <si>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</si>
  <si>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</si>
  <si>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>Tekuće pomoći od inozemnih vlada</t>
  </si>
  <si>
    <t xml:space="preserve"> Prihodi od prodaje proizvoda i robe te pruženih usluga i prihodi od donacija</t>
  </si>
  <si>
    <t>Prihodi od prodaje proizvoda i robe te pruženih usluga</t>
  </si>
  <si>
    <t>Prihodi od prodaje proizvoda i robe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</si>
  <si>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</si>
  <si>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</si>
  <si>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</si>
  <si>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</si>
  <si>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</si>
  <si>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</si>
  <si>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</si>
  <si>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</si>
  <si>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</si>
  <si>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</si>
  <si>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</si>
  <si>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</si>
  <si>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</si>
  <si>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</si>
  <si>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</si>
  <si>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</si>
  <si>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</si>
  <si>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</si>
  <si>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</si>
  <si>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</si>
  <si>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</si>
  <si>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</si>
  <si>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</si>
  <si>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</si>
  <si>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</si>
  <si>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</si>
  <si>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</si>
  <si>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</si>
  <si>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</si>
  <si>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</si>
  <si>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</si>
  <si>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</si>
  <si>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</si>
  <si>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</si>
  <si>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</si>
  <si>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</si>
  <si>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</si>
  <si>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</si>
  <si>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</si>
  <si>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</si>
  <si>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</si>
  <si>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</si>
  <si>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</si>
  <si>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</si>
  <si>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</si>
  <si>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</si>
  <si>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</si>
  <si>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</si>
  <si>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</si>
  <si>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>IZVJEŠTAJ PO PROGRAMSKOJ KLASIFIKACIJI</t>
  </si>
  <si>
    <t xml:space="preserve">BROJČANA OZNAKA PRORAČUNSKOG KORISNIKA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</si>
  <si>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</si>
  <si>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</si>
  <si>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Pomoći prroračunskim korisnicima koji im nije  nadležan</t>
  </si>
  <si>
    <t>Tekuće pomoći iz proračunskim korisnicima iz proračuna koji im nije nadležan</t>
  </si>
  <si>
    <t>Kapitalne pomoći iz proračunskim korisnicima iz proračuna koji im nije nadležan</t>
  </si>
  <si>
    <t>Pomoći temeljem prijenosa EU sredstava</t>
  </si>
  <si>
    <t>Tekuće pomoći emeljem prijenosa EU sredstava</t>
  </si>
  <si>
    <t>Prihodi od imovine</t>
  </si>
  <si>
    <t>Prihodi od financijske imovine</t>
  </si>
  <si>
    <t>Kamate na oročena sredstva i depozire po viđenju</t>
  </si>
  <si>
    <t>Prihodi od upravnih i administrativnih pristojbi, pristojbi po posebim propisima i naknada</t>
  </si>
  <si>
    <t>Prihodi po posebnim propisima</t>
  </si>
  <si>
    <t>Ostali nespomenuti prihodi</t>
  </si>
  <si>
    <t>Donacije od pravnih i fizičkih osoba izvan općeg proračuna i povrat donacija po protestiranim jamstvima</t>
  </si>
  <si>
    <t>Tekuće donacije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</si>
  <si>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</si>
  <si>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</si>
  <si>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</si>
  <si>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od pruženih usluga</t>
  </si>
  <si>
    <t>Ostali rashodi za zaposlene</t>
  </si>
  <si>
    <t>Ostali rshodi za zaposlene</t>
  </si>
  <si>
    <t>Doprinosi na plaće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</si>
  <si>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</si>
  <si>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</si>
  <si>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</si>
  <si>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radnika</t>
  </si>
  <si>
    <t>Ostale naknade troškova zaposlenim</t>
  </si>
  <si>
    <t>Rashodi za materijal i energiju</t>
  </si>
  <si>
    <t>Uredski materijal i ostali materijalni rashodi</t>
  </si>
  <si>
    <t>Materijal i sirovine</t>
  </si>
  <si>
    <t>Sitni inventar i autogume</t>
  </si>
  <si>
    <t>Rashodi za usluge</t>
  </si>
  <si>
    <t>Usluge telefona, pošte i prijevoza</t>
  </si>
  <si>
    <t>Usluge tekućeg i investicijskog održavanja</t>
  </si>
  <si>
    <t>Komunalne usluge</t>
  </si>
  <si>
    <t>Zdravstvene i veterinarske usluge</t>
  </si>
  <si>
    <t>Intelektualne i osobne usluge</t>
  </si>
  <si>
    <t>Računalne usluge</t>
  </si>
  <si>
    <t>Ostale nespomenute usluge</t>
  </si>
  <si>
    <t>Ostali nespomenuti rashodi poslovanja</t>
  </si>
  <si>
    <t>Premije osiguranje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</si>
  <si>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</si>
  <si>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</si>
  <si>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</si>
  <si>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</si>
  <si>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</si>
  <si>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</si>
  <si>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</si>
  <si>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</si>
  <si>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</si>
  <si>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>Tekuće pomoći unutar općeg proračuna</t>
  </si>
  <si>
    <t>Tekuće pomoći temeljem prijenosa EU sredstava</t>
  </si>
  <si>
    <t>Prijenosi između proračunskih korisnika istog proračuna</t>
  </si>
  <si>
    <t>Materijal i dijelovi za tekuće i investicijsko održavanje</t>
  </si>
  <si>
    <t>Tekući prijenosi između prorač. korisnika istog proračuna</t>
  </si>
  <si>
    <t>Naknade građanima i kućanstvima na temelju osiguranje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</si>
  <si>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</si>
  <si>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</si>
  <si>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</si>
  <si>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</si>
  <si>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</si>
  <si>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Rashodi za nabavu proizvedene dugotrajne imovine</t>
  </si>
  <si>
    <t>Postrojenja i oprema</t>
  </si>
  <si>
    <t>Uredska oprema i namještaj</t>
  </si>
  <si>
    <t>Sportska i glazbena oprema</t>
  </si>
  <si>
    <t>Ueđaji, strojevi i oprema za ostale namjene</t>
  </si>
  <si>
    <t>Knjige, umjetnička djela i ostale izložbene vrijednosti</t>
  </si>
  <si>
    <t>Knjige</t>
  </si>
  <si>
    <t>Rashodi za dodatna ulaganja na građ.objektima</t>
  </si>
  <si>
    <t>Dodatna ulaganja na građevinskim objektima</t>
  </si>
  <si>
    <t>09 Obrazovanje</t>
  </si>
  <si>
    <t>0912 Osnovno obrazovanje</t>
  </si>
  <si>
    <t>Primljeni krediti i zajmovi od kreditnih i ostalih financijskih institucija izvan javnog sektora</t>
  </si>
  <si>
    <t>Primljeni krediti od tuzmenih kreditnih institucija izvan javnog sektora</t>
  </si>
  <si>
    <t>Energija</t>
  </si>
  <si>
    <t>Službena radna i zaštitna odjeća</t>
  </si>
  <si>
    <t>Ostali nespomenuti financijski rashodi</t>
  </si>
  <si>
    <t>Oprema za održavanje i zaštitu</t>
  </si>
  <si>
    <t>Nematerijalna proizvedena imovina</t>
  </si>
  <si>
    <t>Ulaganje u računalne programe</t>
  </si>
  <si>
    <t>4 Prihodi za posebne namjene</t>
  </si>
  <si>
    <t>43 Ostali prihodi za posebne namjene</t>
  </si>
  <si>
    <t>5 Pomoći</t>
  </si>
  <si>
    <t>57 Ostali programi EU</t>
  </si>
  <si>
    <t>573 Instrmenti EGP i ostali instrumenti</t>
  </si>
  <si>
    <t>6 Donacije</t>
  </si>
  <si>
    <t>61 Donacije</t>
  </si>
  <si>
    <t>7 Prihodi od prodaje ili zamjene nefinancijske imovine i naknada s naslova osiguranja</t>
  </si>
  <si>
    <t>71 Prihodi od prodaje ili zamjene nefinancijske imovine i naknada s naslova osiguranja</t>
  </si>
  <si>
    <t>8 Namjenski primici</t>
  </si>
  <si>
    <t>81 Namjenski primici od zadužuvanja</t>
  </si>
  <si>
    <t>82 Namjenski primici od zaduživanja kroz refundacije</t>
  </si>
  <si>
    <t>83 Namjenski primici od inozemnog zaduživanja</t>
  </si>
  <si>
    <r>
      <rPr>
        <b/>
        <i/>
        <sz val="10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52 Ostale pomoći</t>
    </r>
  </si>
  <si>
    <t>84 Primici od zaduživanja</t>
  </si>
  <si>
    <r>
      <t xml:space="preserve">  </t>
    </r>
    <r>
      <rPr>
        <i/>
        <sz val="10"/>
        <rFont val="Arial"/>
        <family val="2"/>
        <charset val="238"/>
      </rPr>
      <t>52 Ostale pomoći</t>
    </r>
  </si>
  <si>
    <t>OŠ" Antun i Stjepan Radić" Gunja</t>
  </si>
  <si>
    <t>Opći prihodi i primici</t>
  </si>
  <si>
    <t>Vlastiti prihodi</t>
  </si>
  <si>
    <t>Donacije</t>
  </si>
  <si>
    <t>Prihodi za posebne namjene</t>
  </si>
  <si>
    <t>Pomoći</t>
  </si>
  <si>
    <t>Instrumenti EGP</t>
  </si>
  <si>
    <t>671-Prihodi iz nadležnog proračuna</t>
  </si>
  <si>
    <t>663 -Donacije</t>
  </si>
  <si>
    <t>661 -Prihodi od pruženih usluga</t>
  </si>
  <si>
    <t>636 - Pomoći proračunskim korisnima iz proračuna koji im nije nadležan</t>
  </si>
  <si>
    <t>652- Prihodi za posebne namjene</t>
  </si>
  <si>
    <t>638- Pomoći temeljem prijenosa EU sredstava</t>
  </si>
  <si>
    <t>671 - Opći prihodi i primici</t>
  </si>
  <si>
    <t>Stručno usavršavanje zaposlenika</t>
  </si>
  <si>
    <t>Naknade za prijevoz</t>
  </si>
  <si>
    <t>Ostale naknade troškova zaposlenima</t>
  </si>
  <si>
    <t>Materijal i dijel.za tek.i inv.održavanje</t>
  </si>
  <si>
    <t>Sitni inventar</t>
  </si>
  <si>
    <t>Usluge promidžbe i informiranje</t>
  </si>
  <si>
    <t>Reprezentacija</t>
  </si>
  <si>
    <t>Naknade građanima i kućanstvima</t>
  </si>
  <si>
    <t>Ostale naknade građanima i kućanstvima iz pr.</t>
  </si>
  <si>
    <t>Ostale naknade iz proračuna u naravi</t>
  </si>
  <si>
    <t>VUKOVARSKO -SRIJEMSKA ŽUPANIJA</t>
  </si>
  <si>
    <t>MINISTARSTVO ZNANOSTI I OBRAZOVANJA</t>
  </si>
  <si>
    <t>Plaće (bruto)</t>
  </si>
  <si>
    <t>Rashodi za nabavu proizvedene dug.imovine</t>
  </si>
  <si>
    <t>Knjige, umjetnička djela i ostale izložb.vrijed.</t>
  </si>
  <si>
    <t>PROJEKT STEM</t>
  </si>
  <si>
    <t>Seminari</t>
  </si>
  <si>
    <t>Ostale nakn.troškova zaposlenima</t>
  </si>
  <si>
    <t>Ostale intelektalne usluge</t>
  </si>
  <si>
    <t>Pomoći dane u inozemstvo i unutar općeg pr.</t>
  </si>
  <si>
    <t>Prijenosi između pr.korisnika istog proračuna</t>
  </si>
  <si>
    <t>Tekući prijenosi između pr.korisnika istog pr.</t>
  </si>
  <si>
    <t>Uređaji</t>
  </si>
  <si>
    <t>Dodatna ulaganja na građ.objektima</t>
  </si>
  <si>
    <t>Dnevnice</t>
  </si>
  <si>
    <t>OPĆINA GUNJA -PREDŠKOLA I RAD.BILJEŽNICE</t>
  </si>
  <si>
    <t>PROJEKT LUTKARSTVO -MZO</t>
  </si>
  <si>
    <t>HIGIJENSKE POTREBŠTINE</t>
  </si>
  <si>
    <t>Tekuće donacije u naravi</t>
  </si>
  <si>
    <t>Sitan inventar</t>
  </si>
  <si>
    <t>Sportska oprema</t>
  </si>
  <si>
    <t>ŠKOLSKA KUHINJA</t>
  </si>
  <si>
    <t>OPĆINA DRENOVCI -RADNE BILJEŽNICE</t>
  </si>
  <si>
    <t>NAJAM DVORANE I PREHRANA ZAPOSLENIKA</t>
  </si>
  <si>
    <t>KAMATE</t>
  </si>
  <si>
    <t>DONACIJE</t>
  </si>
  <si>
    <t xml:space="preserve">UČ:EKSKURZIJE I PREHRANA UČENIKA </t>
  </si>
  <si>
    <t xml:space="preserve">OSTVARENJE/IZVRŠENJE 
1.-12.2022. </t>
  </si>
  <si>
    <t xml:space="preserve">OSTVARENJE/IZVRŠENJE 
1.-12.2023. </t>
  </si>
  <si>
    <t>Kapitalne pomoći iz državnog proračuna temeljem prijenosa EU sredstava</t>
  </si>
  <si>
    <t>Usluge promidžbe i informiranja</t>
  </si>
  <si>
    <t>Kapitalni prijenosi između prorač.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</si>
  <si>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</si>
  <si>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</si>
  <si>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iz EU sredstava</t>
  </si>
  <si>
    <t xml:space="preserve">IZVRŠENJE 
1.-12.2023. </t>
  </si>
  <si>
    <t>0911 Predškolsko obrazovanje</t>
  </si>
  <si>
    <t xml:space="preserve"> IZVRŠENJE 
1.-12.2023. </t>
  </si>
  <si>
    <t>641- Prihodi od financijske imovine</t>
  </si>
  <si>
    <t>Ostale usluge</t>
  </si>
  <si>
    <t>Ostale naknade iz proračuna u novcu</t>
  </si>
  <si>
    <t>Kapitalni prijenosi između pr.korisnika istog pr.</t>
  </si>
  <si>
    <t>OPĆINA DRENOVCI -OBNOVA ŠK:IGRALIŠTA</t>
  </si>
  <si>
    <t>Premije osiguranja</t>
  </si>
  <si>
    <t>Prijenosi između pr.korisnika istog pr. temeljem prijenosa EU sredstava</t>
  </si>
  <si>
    <t>Tekući prijenosi između pr.korisnika istog pr. temeljem prijenosa EU sredstava</t>
  </si>
  <si>
    <t>Kapitalni Prijenosi između pr.korisnika istog pr. temeljem prijenosa EU sredstava</t>
  </si>
  <si>
    <t>MZO</t>
  </si>
  <si>
    <t>PROJEKT -PREKOGRANIČNA SURADNJA</t>
  </si>
  <si>
    <t>Kapitalne donacije</t>
  </si>
  <si>
    <t>Kapitalne donacije neprofitnim organizacijama</t>
  </si>
  <si>
    <t>Kapitalne donacije iz EU sredstava</t>
  </si>
  <si>
    <t xml:space="preserve">IZVRŠENJE 
1.-12.2022. </t>
  </si>
  <si>
    <t xml:space="preserve">Naknade građanima i kućanstvima iz EU </t>
  </si>
  <si>
    <t>091 Predškolsko i osnovno obrazovanje</t>
  </si>
  <si>
    <t>Troškovi seminara</t>
  </si>
  <si>
    <t>Naknada za korištenje pr. automobila u sl.svrhe</t>
  </si>
  <si>
    <t>652- Prihodi od prodaje  nefin.imovine i nadoknade štete s osnove osiguranja</t>
  </si>
  <si>
    <t>SANACIJA-PRIRODNA NEPOGODA</t>
  </si>
  <si>
    <t>Usluge tekućewg i investicijskog održavanja</t>
  </si>
  <si>
    <t>ALLIANZ OSIGURANJE</t>
  </si>
  <si>
    <t>0960 Dodatne usluge u obrazovanju</t>
  </si>
  <si>
    <t>Napomena:  Iznosi u stupcu "OSTVARENJE/IZVRŠENJE 1.-12. 2022." preračunavaju se iz kuna u eure prema fiksnom tečaju konverzije (1 EUR=7,53450 kuna) i po pravilima za preračunavanje i zaokruživanje.</t>
  </si>
  <si>
    <t>IZVJEŠTAJ O IZVRŠENJU FINANCIJSKOG PLANA PRORAČUNSKOG KORISNIKA JEDINICE LOKALNE I PODRUČNE (REGIONALNE) SAMOUPRAVE ZA 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</si>
</sst>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wrapText="1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10" fontId="6" fillId="3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6" fillId="4" borderId="3" xfId="0" applyNumberFormat="1" applyFont="1" applyFill="1" applyBorder="1" applyAlignment="1">
      <alignment horizontal="right"/>
    </xf>
    <xf numFmtId="4" fontId="1" fillId="4" borderId="3" xfId="0" applyNumberFormat="1" applyFont="1" applyFill="1" applyBorder="1"/>
    <xf numFmtId="0" fontId="11" fillId="4" borderId="3" xfId="0" applyNumberFormat="1" applyFont="1" applyFill="1" applyBorder="1" applyAlignment="1" applyProtection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Font="1" applyBorder="1"/>
    <xf numFmtId="0" fontId="11" fillId="5" borderId="3" xfId="0" applyFont="1" applyFill="1" applyBorder="1" applyAlignment="1">
      <alignment horizontal="left" vertical="center"/>
    </xf>
    <xf numFmtId="0" fontId="11" fillId="5" borderId="3" xfId="0" applyNumberFormat="1" applyFont="1" applyFill="1" applyBorder="1" applyAlignment="1" applyProtection="1">
      <alignment horizontal="left" vertical="center"/>
    </xf>
    <xf numFmtId="0" fontId="11" fillId="5" borderId="3" xfId="0" applyNumberFormat="1" applyFont="1" applyFill="1" applyBorder="1" applyAlignment="1" applyProtection="1">
      <alignment vertical="center" wrapText="1"/>
    </xf>
    <xf numFmtId="4" fontId="3" fillId="5" borderId="3" xfId="0" applyNumberFormat="1" applyFont="1" applyFill="1" applyBorder="1" applyAlignment="1">
      <alignment horizontal="right"/>
    </xf>
    <xf numFmtId="4" fontId="0" fillId="5" borderId="3" xfId="0" applyNumberFormat="1" applyFont="1" applyFill="1" applyBorder="1"/>
    <xf numFmtId="4" fontId="3" fillId="6" borderId="3" xfId="0" applyNumberFormat="1" applyFont="1" applyFill="1" applyBorder="1" applyAlignment="1">
      <alignment horizontal="right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4" fontId="0" fillId="5" borderId="3" xfId="0" applyNumberFormat="1" applyFill="1" applyBorder="1"/>
    <xf numFmtId="0" fontId="16" fillId="2" borderId="3" xfId="0" applyNumberFormat="1" applyFont="1" applyFill="1" applyBorder="1" applyAlignment="1" applyProtection="1">
      <alignment vertical="center" wrapText="1"/>
    </xf>
    <xf numFmtId="4" fontId="0" fillId="6" borderId="3" xfId="0" applyNumberFormat="1" applyFill="1" applyBorder="1"/>
    <xf numFmtId="4" fontId="3" fillId="2" borderId="4" xfId="0" applyNumberFormat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4" fontId="3" fillId="7" borderId="3" xfId="0" applyNumberFormat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4" fontId="0" fillId="4" borderId="3" xfId="0" applyNumberFormat="1" applyFill="1" applyBorder="1"/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NumberFormat="1" applyFont="1" applyFill="1" applyBorder="1" applyAlignment="1" applyProtection="1">
      <alignment horizontal="left" vertical="center" wrapText="1"/>
    </xf>
    <xf numFmtId="3" fontId="0" fillId="0" borderId="3" xfId="0" applyNumberFormat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0" fontId="22" fillId="0" borderId="3" xfId="0" applyFont="1" applyBorder="1" applyAlignment="1">
      <alignment horizontal="left" vertical="center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3" xfId="0" quotePrefix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1" fillId="0" borderId="1" xfId="0" quotePrefix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7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0" fontId="3" fillId="7" borderId="2" xfId="0" applyNumberFormat="1" applyFont="1" applyFill="1" applyBorder="1" applyAlignment="1" applyProtection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/>
    </xf>
    <xf numFmtId="0" fontId="3" fillId="7" borderId="2" xfId="0" applyNumberFormat="1" applyFont="1" applyFill="1" applyBorder="1" applyAlignment="1" applyProtection="1">
      <alignment horizontal="left" vertical="center" wrapText="1"/>
    </xf>
    <xf numFmtId="0" fontId="3" fillId="7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>
      <selection activeCell="J4" sqref="J4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2:12" ht="42" customHeight="1" x14ac:dyDescent="0.25">
      <c r="B1" s="108" t="s">
        <v>261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2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2" ht="15.75" customHeight="1" x14ac:dyDescent="0.25">
      <c r="B3" s="108" t="s">
        <v>12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36" customHeight="1" x14ac:dyDescent="0.25">
      <c r="B4" s="128"/>
      <c r="C4" s="128"/>
      <c r="D4" s="128"/>
      <c r="E4" s="19"/>
      <c r="F4" s="19"/>
      <c r="G4" s="19"/>
      <c r="H4" s="19"/>
      <c r="I4" s="19"/>
      <c r="J4" s="3"/>
      <c r="K4" s="3"/>
    </row>
    <row r="5" spans="2:12" ht="18" customHeight="1" x14ac:dyDescent="0.25">
      <c r="B5" s="108" t="s">
        <v>66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18" customHeight="1" x14ac:dyDescent="0.25">
      <c r="B6" s="41"/>
      <c r="C6" s="43"/>
      <c r="D6" s="43"/>
      <c r="E6" s="43"/>
      <c r="F6" s="43"/>
      <c r="G6" s="43"/>
      <c r="H6" s="43"/>
      <c r="I6" s="43"/>
      <c r="J6" s="43"/>
      <c r="K6" s="43"/>
    </row>
    <row r="7" spans="2:12" x14ac:dyDescent="0.25">
      <c r="B7" s="121" t="s">
        <v>67</v>
      </c>
      <c r="C7" s="121"/>
      <c r="D7" s="121"/>
      <c r="E7" s="121"/>
      <c r="F7" s="121"/>
      <c r="G7" s="4"/>
      <c r="H7" s="4"/>
      <c r="I7" s="4"/>
      <c r="J7" s="4"/>
      <c r="K7" s="24"/>
    </row>
    <row r="8" spans="2:12" ht="25.5" x14ac:dyDescent="0.25">
      <c r="B8" s="122" t="s">
        <v>7</v>
      </c>
      <c r="C8" s="123"/>
      <c r="D8" s="123"/>
      <c r="E8" s="123"/>
      <c r="F8" s="124"/>
      <c r="G8" s="107" t="s">
        <v>225</v>
      </c>
      <c r="H8" s="1" t="s">
        <v>58</v>
      </c>
      <c r="I8" s="45" t="s">
        <v>55</v>
      </c>
      <c r="J8" s="107" t="s">
        <v>226</v>
      </c>
      <c r="K8" s="1" t="s">
        <v>17</v>
      </c>
      <c r="L8" s="1" t="s">
        <v>56</v>
      </c>
    </row>
    <row r="9" spans="2:12" s="32" customFormat="1" ht="11.25" x14ac:dyDescent="0.2">
      <c r="B9" s="115">
        <v>1</v>
      </c>
      <c r="C9" s="115"/>
      <c r="D9" s="115"/>
      <c r="E9" s="115"/>
      <c r="F9" s="116"/>
      <c r="G9" s="31">
        <v>2</v>
      </c>
      <c r="H9" s="30">
        <v>3</v>
      </c>
      <c r="I9" s="30">
        <v>4</v>
      </c>
      <c r="J9" s="30">
        <v>5</v>
      </c>
      <c r="K9" s="30" t="s">
        <v>19</v>
      </c>
      <c r="L9" s="30" t="s">
        <v>20</v>
      </c>
    </row>
    <row r="10" spans="2:12" x14ac:dyDescent="0.25">
      <c r="B10" s="117" t="s">
        <v>0</v>
      </c>
      <c r="C10" s="118"/>
      <c r="D10" s="118"/>
      <c r="E10" s="118"/>
      <c r="F10" s="119"/>
      <c r="G10" s="52">
        <v>1284208.23</v>
      </c>
      <c r="H10" s="52">
        <v>1716013</v>
      </c>
      <c r="I10" s="52"/>
      <c r="J10" s="52">
        <v>1565590.41</v>
      </c>
      <c r="K10" s="56">
        <f t="shared" ref="K10:K15" si="0">J10/H10</f>
        <v>0.9123418120958291</v>
      </c>
      <c r="L10" s="56" t="e">
        <f>J10/I10</f>
        <v>#DIV/0!</v>
      </c>
    </row>
    <row r="11" spans="2:12" x14ac:dyDescent="0.25">
      <c r="B11" s="120" t="s">
        <v>59</v>
      </c>
      <c r="C11" s="111"/>
      <c r="D11" s="111"/>
      <c r="E11" s="111"/>
      <c r="F11" s="113"/>
      <c r="G11" s="53">
        <v>1284208.23</v>
      </c>
      <c r="H11" s="53">
        <v>1716013</v>
      </c>
      <c r="I11" s="53"/>
      <c r="J11" s="53">
        <v>1565590.41</v>
      </c>
      <c r="K11" s="56">
        <f t="shared" si="0"/>
        <v>0.9123418120958291</v>
      </c>
      <c r="L11" s="56" t="e">
        <f t="shared" ref="L11:L15" si="1">J11/I11</f>
        <v>#DIV/0!</v>
      </c>
    </row>
    <row r="12" spans="2:12" x14ac:dyDescent="0.25">
      <c r="B12" s="125" t="s">
        <v>64</v>
      </c>
      <c r="C12" s="113"/>
      <c r="D12" s="113"/>
      <c r="E12" s="113"/>
      <c r="F12" s="113"/>
      <c r="G12" s="23"/>
      <c r="H12" s="23"/>
      <c r="I12" s="23"/>
      <c r="J12" s="23"/>
      <c r="K12" s="56"/>
      <c r="L12" s="56"/>
    </row>
    <row r="13" spans="2:12" x14ac:dyDescent="0.25">
      <c r="B13" s="25" t="s">
        <v>1</v>
      </c>
      <c r="C13" s="42"/>
      <c r="D13" s="42"/>
      <c r="E13" s="42"/>
      <c r="F13" s="42"/>
      <c r="G13" s="52">
        <v>1236715.1599999999</v>
      </c>
      <c r="H13" s="52">
        <v>1716013</v>
      </c>
      <c r="I13" s="52"/>
      <c r="J13" s="52">
        <v>1587753.3</v>
      </c>
      <c r="K13" s="56">
        <f t="shared" si="0"/>
        <v>0.9252571513152873</v>
      </c>
      <c r="L13" s="56" t="e">
        <f t="shared" si="1"/>
        <v>#DIV/0!</v>
      </c>
    </row>
    <row r="14" spans="2:12" x14ac:dyDescent="0.25">
      <c r="B14" s="110" t="s">
        <v>60</v>
      </c>
      <c r="C14" s="111"/>
      <c r="D14" s="111"/>
      <c r="E14" s="111"/>
      <c r="F14" s="111"/>
      <c r="G14" s="53">
        <v>1196993.23</v>
      </c>
      <c r="H14" s="53">
        <v>1660146</v>
      </c>
      <c r="I14" s="53"/>
      <c r="J14" s="53">
        <v>1522020.83</v>
      </c>
      <c r="K14" s="56">
        <f t="shared" si="0"/>
        <v>0.91679938390960802</v>
      </c>
      <c r="L14" s="56" t="e">
        <f t="shared" si="1"/>
        <v>#DIV/0!</v>
      </c>
    </row>
    <row r="15" spans="2:12" x14ac:dyDescent="0.25">
      <c r="B15" s="112" t="s">
        <v>61</v>
      </c>
      <c r="C15" s="113"/>
      <c r="D15" s="113"/>
      <c r="E15" s="113"/>
      <c r="F15" s="113"/>
      <c r="G15" s="54">
        <v>39721.93</v>
      </c>
      <c r="H15" s="54">
        <v>55867</v>
      </c>
      <c r="I15" s="54"/>
      <c r="J15" s="54">
        <v>65732.47</v>
      </c>
      <c r="K15" s="56">
        <f t="shared" si="0"/>
        <v>1.1765885048418565</v>
      </c>
      <c r="L15" s="56" t="e">
        <f t="shared" si="1"/>
        <v>#DIV/0!</v>
      </c>
    </row>
    <row r="16" spans="2:12" x14ac:dyDescent="0.25">
      <c r="B16" s="127" t="s">
        <v>69</v>
      </c>
      <c r="C16" s="118"/>
      <c r="D16" s="118"/>
      <c r="E16" s="118"/>
      <c r="F16" s="118"/>
      <c r="G16" s="22"/>
      <c r="H16" s="22"/>
      <c r="I16" s="21"/>
      <c r="J16" s="55">
        <v>22162.89</v>
      </c>
      <c r="K16" s="56"/>
      <c r="L16" s="56"/>
    </row>
    <row r="17" spans="1:43" ht="18" x14ac:dyDescent="0.25">
      <c r="B17" s="19"/>
      <c r="C17" s="17"/>
      <c r="D17" s="17"/>
      <c r="E17" s="17"/>
      <c r="F17" s="17"/>
      <c r="G17" s="17"/>
      <c r="H17" s="17"/>
      <c r="I17" s="18"/>
      <c r="J17" s="18"/>
      <c r="K17" s="18"/>
      <c r="L17" s="18"/>
    </row>
    <row r="18" spans="1:43" ht="18" customHeight="1" x14ac:dyDescent="0.25">
      <c r="B18" s="121" t="s">
        <v>70</v>
      </c>
      <c r="C18" s="121"/>
      <c r="D18" s="121"/>
      <c r="E18" s="121"/>
      <c r="F18" s="121"/>
      <c r="G18" s="17"/>
      <c r="H18" s="17"/>
      <c r="I18" s="18"/>
      <c r="J18" s="18"/>
      <c r="K18" s="18"/>
      <c r="L18" s="18"/>
    </row>
    <row r="19" spans="1:43" ht="25.5" x14ac:dyDescent="0.25">
      <c r="B19" s="122" t="s">
        <v>7</v>
      </c>
      <c r="C19" s="123"/>
      <c r="D19" s="123"/>
      <c r="E19" s="123"/>
      <c r="F19" s="124"/>
      <c r="G19" s="29" t="s">
        <v>225</v>
      </c>
      <c r="H19" s="1" t="s">
        <v>58</v>
      </c>
      <c r="I19" s="1" t="s">
        <v>55</v>
      </c>
      <c r="J19" s="107" t="s">
        <v>226</v>
      </c>
      <c r="K19" s="1" t="s">
        <v>17</v>
      </c>
      <c r="L19" s="1" t="s">
        <v>56</v>
      </c>
    </row>
    <row r="20" spans="1:43" s="32" customFormat="1" x14ac:dyDescent="0.25">
      <c r="B20" s="115">
        <v>1</v>
      </c>
      <c r="C20" s="115"/>
      <c r="D20" s="115"/>
      <c r="E20" s="115"/>
      <c r="F20" s="116"/>
      <c r="G20" s="31">
        <v>2</v>
      </c>
      <c r="H20" s="30">
        <v>3</v>
      </c>
      <c r="I20" s="30">
        <v>4</v>
      </c>
      <c r="J20" s="30">
        <v>5</v>
      </c>
      <c r="K20" s="30" t="s">
        <v>19</v>
      </c>
      <c r="L20" s="30" t="s">
        <v>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ht="15.75" customHeight="1" x14ac:dyDescent="0.25">
      <c r="A21" s="32"/>
      <c r="B21" s="120" t="s">
        <v>62</v>
      </c>
      <c r="C21" s="132"/>
      <c r="D21" s="132"/>
      <c r="E21" s="132"/>
      <c r="F21" s="133"/>
      <c r="G21" s="20"/>
      <c r="H21" s="20"/>
      <c r="I21" s="20"/>
      <c r="J21" s="54">
        <v>132720.79999999999</v>
      </c>
      <c r="K21" s="20"/>
      <c r="L21" s="20"/>
    </row>
    <row r="22" spans="1:43" x14ac:dyDescent="0.25">
      <c r="A22" s="32"/>
      <c r="B22" s="120" t="s">
        <v>63</v>
      </c>
      <c r="C22" s="111"/>
      <c r="D22" s="111"/>
      <c r="E22" s="111"/>
      <c r="F22" s="111"/>
      <c r="G22" s="20"/>
      <c r="H22" s="20"/>
      <c r="I22" s="20"/>
      <c r="J22" s="20"/>
      <c r="K22" s="20"/>
      <c r="L22" s="20"/>
    </row>
    <row r="23" spans="1:43" s="44" customFormat="1" ht="15" customHeight="1" x14ac:dyDescent="0.25">
      <c r="A23" s="32"/>
      <c r="B23" s="129" t="s">
        <v>65</v>
      </c>
      <c r="C23" s="130"/>
      <c r="D23" s="130"/>
      <c r="E23" s="130"/>
      <c r="F23" s="131"/>
      <c r="G23" s="22"/>
      <c r="H23" s="22"/>
      <c r="I23" s="22"/>
      <c r="J23" s="22"/>
      <c r="K23" s="22"/>
      <c r="L23" s="2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44" customFormat="1" ht="15" customHeight="1" x14ac:dyDescent="0.25">
      <c r="A24" s="32"/>
      <c r="B24" s="129" t="s">
        <v>71</v>
      </c>
      <c r="C24" s="130"/>
      <c r="D24" s="130"/>
      <c r="E24" s="130"/>
      <c r="F24" s="131"/>
      <c r="G24" s="22"/>
      <c r="H24" s="22"/>
      <c r="I24" s="22"/>
      <c r="J24" s="22"/>
      <c r="K24" s="22"/>
      <c r="L24" s="2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32"/>
      <c r="B25" s="127" t="s">
        <v>72</v>
      </c>
      <c r="C25" s="118"/>
      <c r="D25" s="118"/>
      <c r="E25" s="118"/>
      <c r="F25" s="118"/>
      <c r="G25" s="22"/>
      <c r="H25" s="22"/>
      <c r="I25" s="22"/>
      <c r="J25" s="22"/>
      <c r="K25" s="22"/>
      <c r="L25" s="22"/>
    </row>
    <row r="26" spans="1:43" ht="15.75" x14ac:dyDescent="0.25">
      <c r="B26" s="14"/>
      <c r="C26" s="15"/>
      <c r="D26" s="15"/>
      <c r="E26" s="15"/>
      <c r="F26" s="15"/>
      <c r="G26" s="16"/>
      <c r="H26" s="16"/>
      <c r="I26" s="16"/>
      <c r="J26" s="16"/>
      <c r="K26" s="16"/>
    </row>
    <row r="27" spans="1:43" ht="15.75" x14ac:dyDescent="0.25">
      <c r="B27" s="134" t="s">
        <v>78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</row>
    <row r="28" spans="1:43" ht="15.75" x14ac:dyDescent="0.25">
      <c r="B28" s="14"/>
      <c r="C28" s="15"/>
      <c r="D28" s="15"/>
      <c r="E28" s="15"/>
      <c r="F28" s="15"/>
      <c r="G28" s="16"/>
      <c r="H28" s="16"/>
      <c r="I28" s="16"/>
      <c r="J28" s="16"/>
      <c r="K28" s="16"/>
    </row>
    <row r="29" spans="1:43" ht="15" customHeight="1" x14ac:dyDescent="0.25">
      <c r="B29" s="114" t="s">
        <v>260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43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43" ht="15" customHeight="1" x14ac:dyDescent="0.25">
      <c r="B31" s="114" t="s">
        <v>73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43" ht="36.75" customHeight="1" x14ac:dyDescent="0.2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2:12" x14ac:dyDescent="0.25">
      <c r="B33" s="109"/>
      <c r="C33" s="109"/>
      <c r="D33" s="109"/>
      <c r="E33" s="109"/>
      <c r="F33" s="109"/>
      <c r="G33" s="109"/>
      <c r="H33" s="109"/>
      <c r="I33" s="109"/>
      <c r="J33" s="109"/>
      <c r="K33" s="109"/>
    </row>
    <row r="34" spans="2:12" ht="15" customHeight="1" x14ac:dyDescent="0.25">
      <c r="B34" s="126" t="s">
        <v>79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2:12" x14ac:dyDescent="0.25"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</sheetData>
  <mergeCells count="27">
    <mergeCell ref="B34:L35"/>
    <mergeCell ref="B16:F16"/>
    <mergeCell ref="B25:F25"/>
    <mergeCell ref="B4:D4"/>
    <mergeCell ref="B24:F24"/>
    <mergeCell ref="B19:F19"/>
    <mergeCell ref="B20:F20"/>
    <mergeCell ref="B22:F22"/>
    <mergeCell ref="B23:F23"/>
    <mergeCell ref="B21:F21"/>
    <mergeCell ref="B27:L27"/>
    <mergeCell ref="B1:L1"/>
    <mergeCell ref="B3:L3"/>
    <mergeCell ref="B5:L5"/>
    <mergeCell ref="B33:F33"/>
    <mergeCell ref="G33:K33"/>
    <mergeCell ref="B14:F14"/>
    <mergeCell ref="B15:F15"/>
    <mergeCell ref="B29:L29"/>
    <mergeCell ref="B31:L32"/>
    <mergeCell ref="B9:F9"/>
    <mergeCell ref="B10:F10"/>
    <mergeCell ref="B11:F11"/>
    <mergeCell ref="B7:F7"/>
    <mergeCell ref="B8:F8"/>
    <mergeCell ref="B12:F12"/>
    <mergeCell ref="B18:F1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7"/>
  <sheetViews>
    <sheetView tabSelected="1" workbookViewId="0">
      <selection activeCell="N43" sqref="N4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8.28515625" customWidth="1"/>
    <col min="7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19"/>
      <c r="F1" s="2"/>
      <c r="G1" s="2"/>
      <c r="H1" s="2"/>
      <c r="I1" s="2"/>
      <c r="J1" s="2"/>
      <c r="K1" s="2"/>
    </row>
    <row r="2" spans="2:12" ht="15.75" customHeight="1" x14ac:dyDescent="0.25">
      <c r="B2" s="108" t="s">
        <v>12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8" x14ac:dyDescent="0.25">
      <c r="B3" s="2"/>
      <c r="C3" s="2"/>
      <c r="D3" s="2"/>
      <c r="E3" s="19"/>
      <c r="F3" s="2"/>
      <c r="G3" s="2"/>
      <c r="H3" s="2"/>
      <c r="I3" s="2"/>
      <c r="J3" s="3"/>
      <c r="K3" s="3"/>
    </row>
    <row r="4" spans="2:12" ht="18" customHeight="1" x14ac:dyDescent="0.25">
      <c r="B4" s="108" t="s">
        <v>74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2:12" ht="18" x14ac:dyDescent="0.25">
      <c r="B5" s="2"/>
      <c r="C5" s="2"/>
      <c r="D5" s="2"/>
      <c r="E5" s="19"/>
      <c r="F5" s="2"/>
      <c r="G5" s="2"/>
      <c r="H5" s="2"/>
      <c r="I5" s="2"/>
      <c r="J5" s="3"/>
      <c r="K5" s="3"/>
    </row>
    <row r="6" spans="2:12" ht="15.75" customHeight="1" x14ac:dyDescent="0.25">
      <c r="B6" s="108" t="s">
        <v>18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2:12" ht="18" x14ac:dyDescent="0.25">
      <c r="B7" s="2"/>
      <c r="C7" s="2"/>
      <c r="D7" s="2"/>
      <c r="E7" s="19"/>
      <c r="F7" s="2"/>
      <c r="G7" s="2"/>
      <c r="H7" s="2"/>
      <c r="I7" s="2"/>
      <c r="J7" s="3"/>
      <c r="K7" s="3"/>
    </row>
    <row r="8" spans="2:12" ht="25.5" x14ac:dyDescent="0.25">
      <c r="B8" s="135" t="s">
        <v>7</v>
      </c>
      <c r="C8" s="136"/>
      <c r="D8" s="136"/>
      <c r="E8" s="136"/>
      <c r="F8" s="137"/>
      <c r="G8" s="45" t="s">
        <v>225</v>
      </c>
      <c r="H8" s="45" t="s">
        <v>58</v>
      </c>
      <c r="I8" s="45" t="s">
        <v>55</v>
      </c>
      <c r="J8" s="45" t="s">
        <v>226</v>
      </c>
      <c r="K8" s="45" t="s">
        <v>17</v>
      </c>
      <c r="L8" s="45" t="s">
        <v>56</v>
      </c>
    </row>
    <row r="9" spans="2:12" ht="16.5" customHeight="1" x14ac:dyDescent="0.25">
      <c r="B9" s="135">
        <v>1</v>
      </c>
      <c r="C9" s="136"/>
      <c r="D9" s="136"/>
      <c r="E9" s="136"/>
      <c r="F9" s="137"/>
      <c r="G9" s="45">
        <v>2</v>
      </c>
      <c r="H9" s="45">
        <v>3</v>
      </c>
      <c r="I9" s="45">
        <v>4</v>
      </c>
      <c r="J9" s="45">
        <v>5</v>
      </c>
      <c r="K9" s="45" t="s">
        <v>19</v>
      </c>
      <c r="L9" s="45" t="s">
        <v>20</v>
      </c>
    </row>
    <row r="10" spans="2:12" x14ac:dyDescent="0.25">
      <c r="B10" s="63"/>
      <c r="C10" s="63"/>
      <c r="D10" s="63"/>
      <c r="E10" s="63"/>
      <c r="F10" s="63" t="s">
        <v>21</v>
      </c>
      <c r="G10" s="61">
        <v>1284208.23</v>
      </c>
      <c r="H10" s="61">
        <v>1716013</v>
      </c>
      <c r="I10" s="61"/>
      <c r="J10" s="62">
        <v>1565590.41</v>
      </c>
      <c r="K10" s="92">
        <f>J10/G10*100</f>
        <v>121.91094663830336</v>
      </c>
      <c r="L10" s="92" t="e">
        <f>J10/I10*100</f>
        <v>#DIV/0!</v>
      </c>
    </row>
    <row r="11" spans="2:12" ht="15.75" customHeight="1" x14ac:dyDescent="0.25">
      <c r="B11" s="7">
        <v>6</v>
      </c>
      <c r="C11" s="7"/>
      <c r="D11" s="7"/>
      <c r="E11" s="7"/>
      <c r="F11" s="7" t="s">
        <v>2</v>
      </c>
      <c r="G11" s="57"/>
      <c r="H11" s="57"/>
      <c r="I11" s="57"/>
      <c r="J11" s="58"/>
      <c r="K11" s="92"/>
      <c r="L11" s="92"/>
    </row>
    <row r="12" spans="2:12" ht="25.5" x14ac:dyDescent="0.25">
      <c r="B12" s="7"/>
      <c r="C12" s="12">
        <v>63</v>
      </c>
      <c r="D12" s="12"/>
      <c r="E12" s="12"/>
      <c r="F12" s="12" t="s">
        <v>22</v>
      </c>
      <c r="G12" s="59">
        <v>1176776.52</v>
      </c>
      <c r="H12" s="59">
        <v>1332681</v>
      </c>
      <c r="I12" s="59"/>
      <c r="J12" s="60">
        <v>1407195.49</v>
      </c>
      <c r="K12" s="92">
        <f t="shared" ref="K12:K36" si="0">J12/G12*100</f>
        <v>119.58052069223814</v>
      </c>
      <c r="L12" s="92" t="e">
        <f t="shared" ref="L12:L36" si="1">J12/I12*100</f>
        <v>#DIV/0!</v>
      </c>
    </row>
    <row r="13" spans="2:12" x14ac:dyDescent="0.25">
      <c r="B13" s="8"/>
      <c r="C13" s="8"/>
      <c r="D13" s="8"/>
      <c r="E13" s="8">
        <v>6311</v>
      </c>
      <c r="F13" s="8" t="s">
        <v>23</v>
      </c>
      <c r="G13" s="57"/>
      <c r="H13" s="57"/>
      <c r="I13" s="57"/>
      <c r="J13" s="58"/>
      <c r="K13" s="92"/>
      <c r="L13" s="92"/>
    </row>
    <row r="14" spans="2:12" x14ac:dyDescent="0.25">
      <c r="B14" s="8"/>
      <c r="C14" s="8"/>
      <c r="D14" s="8">
        <v>636</v>
      </c>
      <c r="E14" s="8"/>
      <c r="F14" s="8" t="s">
        <v>80</v>
      </c>
      <c r="G14" s="57"/>
      <c r="H14" s="59">
        <v>1168887</v>
      </c>
      <c r="I14" s="59"/>
      <c r="J14" s="60">
        <v>1192272.3899999999</v>
      </c>
      <c r="K14" s="92"/>
      <c r="L14" s="92"/>
    </row>
    <row r="15" spans="2:12" ht="25.5" x14ac:dyDescent="0.25">
      <c r="B15" s="8"/>
      <c r="C15" s="8"/>
      <c r="D15" s="8"/>
      <c r="E15" s="8">
        <v>6361</v>
      </c>
      <c r="F15" s="12" t="s">
        <v>81</v>
      </c>
      <c r="G15" s="57">
        <v>946943.04</v>
      </c>
      <c r="H15" s="57">
        <v>1156736</v>
      </c>
      <c r="I15" s="57"/>
      <c r="J15" s="58">
        <v>1165466.24</v>
      </c>
      <c r="K15" s="92">
        <f t="shared" si="0"/>
        <v>123.07669952355317</v>
      </c>
      <c r="L15" s="92" t="e">
        <f t="shared" si="1"/>
        <v>#DIV/0!</v>
      </c>
    </row>
    <row r="16" spans="2:12" ht="25.5" x14ac:dyDescent="0.25">
      <c r="B16" s="8"/>
      <c r="C16" s="8"/>
      <c r="D16" s="8"/>
      <c r="E16" s="8">
        <v>6362</v>
      </c>
      <c r="F16" s="12" t="s">
        <v>82</v>
      </c>
      <c r="G16" s="57">
        <v>26788.34</v>
      </c>
      <c r="H16" s="57">
        <v>12151</v>
      </c>
      <c r="I16" s="57"/>
      <c r="J16" s="58">
        <v>26806.15</v>
      </c>
      <c r="K16" s="92"/>
      <c r="L16" s="92"/>
    </row>
    <row r="17" spans="2:12" x14ac:dyDescent="0.25">
      <c r="B17" s="8"/>
      <c r="C17" s="8"/>
      <c r="D17" s="8">
        <v>638</v>
      </c>
      <c r="E17" s="8"/>
      <c r="F17" s="12" t="s">
        <v>83</v>
      </c>
      <c r="G17" s="57">
        <v>157514.57999999999</v>
      </c>
      <c r="H17" s="59">
        <v>163794</v>
      </c>
      <c r="I17" s="59"/>
      <c r="J17" s="60">
        <v>214923.1</v>
      </c>
      <c r="K17" s="92"/>
      <c r="L17" s="92"/>
    </row>
    <row r="18" spans="2:12" x14ac:dyDescent="0.25">
      <c r="B18" s="8"/>
      <c r="C18" s="8"/>
      <c r="D18" s="8"/>
      <c r="E18" s="8">
        <v>6381</v>
      </c>
      <c r="F18" s="12" t="s">
        <v>84</v>
      </c>
      <c r="G18" s="57">
        <v>73205.56</v>
      </c>
      <c r="H18" s="57">
        <v>117431</v>
      </c>
      <c r="I18" s="57"/>
      <c r="J18" s="58">
        <v>125177.73</v>
      </c>
      <c r="K18" s="92"/>
      <c r="L18" s="92" t="e">
        <f t="shared" si="1"/>
        <v>#DIV/0!</v>
      </c>
    </row>
    <row r="19" spans="2:12" ht="25.5" x14ac:dyDescent="0.25">
      <c r="B19" s="8"/>
      <c r="C19" s="8"/>
      <c r="D19" s="8"/>
      <c r="E19" s="8">
        <v>6382</v>
      </c>
      <c r="F19" s="12" t="s">
        <v>227</v>
      </c>
      <c r="G19" s="57">
        <v>84309.02</v>
      </c>
      <c r="H19" s="57">
        <v>46363</v>
      </c>
      <c r="I19" s="57"/>
      <c r="J19" s="58">
        <v>89745.37</v>
      </c>
      <c r="K19" s="92"/>
      <c r="L19" s="92"/>
    </row>
    <row r="20" spans="2:12" x14ac:dyDescent="0.25">
      <c r="B20" s="8"/>
      <c r="C20" s="8">
        <v>64</v>
      </c>
      <c r="D20" s="8"/>
      <c r="E20" s="8"/>
      <c r="F20" s="12" t="s">
        <v>85</v>
      </c>
      <c r="G20" s="59">
        <v>1.1399999999999999</v>
      </c>
      <c r="H20" s="59">
        <v>29</v>
      </c>
      <c r="I20" s="59"/>
      <c r="J20" s="60">
        <v>28.86</v>
      </c>
      <c r="K20" s="92"/>
      <c r="L20" s="92"/>
    </row>
    <row r="21" spans="2:12" x14ac:dyDescent="0.25">
      <c r="B21" s="8"/>
      <c r="C21" s="8"/>
      <c r="D21" s="8">
        <v>641</v>
      </c>
      <c r="E21" s="8"/>
      <c r="F21" s="12" t="s">
        <v>86</v>
      </c>
      <c r="G21" s="57"/>
      <c r="H21" s="57"/>
      <c r="I21" s="57"/>
      <c r="J21" s="58"/>
      <c r="K21" s="92"/>
      <c r="L21" s="92"/>
    </row>
    <row r="22" spans="2:12" x14ac:dyDescent="0.25">
      <c r="B22" s="8"/>
      <c r="C22" s="8"/>
      <c r="D22" s="8"/>
      <c r="E22" s="8">
        <v>6413</v>
      </c>
      <c r="F22" s="12" t="s">
        <v>87</v>
      </c>
      <c r="G22" s="57">
        <v>1.1399999999999999</v>
      </c>
      <c r="H22" s="57">
        <v>29</v>
      </c>
      <c r="I22" s="57"/>
      <c r="J22" s="58">
        <v>28.86</v>
      </c>
      <c r="K22" s="92"/>
      <c r="L22" s="92"/>
    </row>
    <row r="23" spans="2:12" ht="25.5" x14ac:dyDescent="0.25">
      <c r="B23" s="8"/>
      <c r="C23" s="8">
        <v>65</v>
      </c>
      <c r="D23" s="8"/>
      <c r="E23" s="8"/>
      <c r="F23" s="12" t="s">
        <v>88</v>
      </c>
      <c r="G23" s="59">
        <v>5715.84</v>
      </c>
      <c r="H23" s="59">
        <v>260418</v>
      </c>
      <c r="I23" s="59"/>
      <c r="J23" s="60">
        <v>35417.599999999999</v>
      </c>
      <c r="K23" s="92">
        <f t="shared" si="0"/>
        <v>619.6394580674056</v>
      </c>
      <c r="L23" s="92" t="e">
        <f t="shared" si="1"/>
        <v>#DIV/0!</v>
      </c>
    </row>
    <row r="24" spans="2:12" x14ac:dyDescent="0.25">
      <c r="B24" s="8"/>
      <c r="C24" s="8"/>
      <c r="D24" s="8">
        <v>652</v>
      </c>
      <c r="E24" s="8"/>
      <c r="F24" s="12" t="s">
        <v>89</v>
      </c>
      <c r="G24" s="57"/>
      <c r="H24" s="57"/>
      <c r="I24" s="57"/>
      <c r="J24" s="58"/>
      <c r="K24" s="92"/>
      <c r="L24" s="92"/>
    </row>
    <row r="25" spans="2:12" x14ac:dyDescent="0.25">
      <c r="B25" s="8"/>
      <c r="C25" s="8"/>
      <c r="D25" s="8"/>
      <c r="E25" s="8">
        <v>6526</v>
      </c>
      <c r="F25" s="12" t="s">
        <v>90</v>
      </c>
      <c r="G25" s="57">
        <v>5715.84</v>
      </c>
      <c r="H25" s="57">
        <v>260418</v>
      </c>
      <c r="I25" s="57"/>
      <c r="J25" s="58">
        <v>35417.599999999999</v>
      </c>
      <c r="K25" s="92">
        <f t="shared" si="0"/>
        <v>619.6394580674056</v>
      </c>
      <c r="L25" s="92" t="e">
        <f t="shared" si="1"/>
        <v>#DIV/0!</v>
      </c>
    </row>
    <row r="26" spans="2:12" x14ac:dyDescent="0.25">
      <c r="B26" s="8"/>
      <c r="C26" s="8"/>
      <c r="D26" s="8"/>
      <c r="E26" s="8"/>
      <c r="F26" s="12"/>
      <c r="G26" s="57"/>
      <c r="H26" s="57"/>
      <c r="I26" s="57"/>
      <c r="J26" s="58"/>
      <c r="K26" s="92"/>
      <c r="L26" s="92"/>
    </row>
    <row r="27" spans="2:12" x14ac:dyDescent="0.25">
      <c r="B27" s="8"/>
      <c r="C27" s="8"/>
      <c r="D27" s="9"/>
      <c r="E27" s="9" t="s">
        <v>16</v>
      </c>
      <c r="F27" s="9"/>
      <c r="G27" s="57"/>
      <c r="H27" s="57"/>
      <c r="I27" s="57"/>
      <c r="J27" s="58"/>
      <c r="K27" s="92"/>
      <c r="L27" s="92"/>
    </row>
    <row r="28" spans="2:12" ht="25.5" x14ac:dyDescent="0.25">
      <c r="B28" s="8"/>
      <c r="C28" s="8">
        <v>66</v>
      </c>
      <c r="D28" s="9"/>
      <c r="E28" s="9"/>
      <c r="F28" s="12" t="s">
        <v>24</v>
      </c>
      <c r="G28" s="59">
        <v>2617.46</v>
      </c>
      <c r="H28" s="59">
        <v>1081</v>
      </c>
      <c r="I28" s="59"/>
      <c r="J28" s="60">
        <v>1080.02</v>
      </c>
      <c r="K28" s="92">
        <f t="shared" si="0"/>
        <v>41.2621396315512</v>
      </c>
      <c r="L28" s="92" t="e">
        <f t="shared" si="1"/>
        <v>#DIV/0!</v>
      </c>
    </row>
    <row r="29" spans="2:12" x14ac:dyDescent="0.25">
      <c r="B29" s="8"/>
      <c r="C29" s="28"/>
      <c r="D29" s="9">
        <v>661</v>
      </c>
      <c r="E29" s="9"/>
      <c r="F29" s="12" t="s">
        <v>25</v>
      </c>
      <c r="G29" s="57"/>
      <c r="H29" s="57">
        <v>517</v>
      </c>
      <c r="I29" s="57"/>
      <c r="J29" s="58"/>
      <c r="K29" s="92"/>
      <c r="L29" s="92"/>
    </row>
    <row r="30" spans="2:12" x14ac:dyDescent="0.25">
      <c r="B30" s="8"/>
      <c r="C30" s="28"/>
      <c r="D30" s="9"/>
      <c r="E30" s="9">
        <v>6614</v>
      </c>
      <c r="F30" s="12" t="s">
        <v>26</v>
      </c>
      <c r="G30" s="57"/>
      <c r="H30" s="57"/>
      <c r="I30" s="57"/>
      <c r="J30" s="58"/>
      <c r="K30" s="92"/>
      <c r="L30" s="92"/>
    </row>
    <row r="31" spans="2:12" x14ac:dyDescent="0.25">
      <c r="B31" s="8"/>
      <c r="C31" s="28"/>
      <c r="D31" s="9"/>
      <c r="E31" s="9">
        <v>6615</v>
      </c>
      <c r="F31" s="12" t="s">
        <v>96</v>
      </c>
      <c r="G31" s="57">
        <v>117.86</v>
      </c>
      <c r="H31" s="57">
        <v>517</v>
      </c>
      <c r="I31" s="57"/>
      <c r="J31" s="58">
        <v>517.07000000000005</v>
      </c>
      <c r="K31" s="92"/>
      <c r="L31" s="92"/>
    </row>
    <row r="32" spans="2:12" ht="25.5" x14ac:dyDescent="0.25">
      <c r="B32" s="8"/>
      <c r="C32" s="28"/>
      <c r="D32" s="9">
        <v>663</v>
      </c>
      <c r="E32" s="9"/>
      <c r="F32" s="12" t="s">
        <v>91</v>
      </c>
      <c r="G32" s="57">
        <v>2499.6</v>
      </c>
      <c r="H32" s="57">
        <v>564</v>
      </c>
      <c r="I32" s="57"/>
      <c r="J32" s="58">
        <v>562.95000000000005</v>
      </c>
      <c r="K32" s="92">
        <f t="shared" si="0"/>
        <v>22.521603456553052</v>
      </c>
      <c r="L32" s="92" t="e">
        <f t="shared" si="1"/>
        <v>#DIV/0!</v>
      </c>
    </row>
    <row r="33" spans="2:12" x14ac:dyDescent="0.25">
      <c r="B33" s="8"/>
      <c r="C33" s="8"/>
      <c r="D33" s="9"/>
      <c r="E33" s="9">
        <v>6631</v>
      </c>
      <c r="F33" s="12" t="s">
        <v>92</v>
      </c>
      <c r="G33" s="57">
        <v>2499.6</v>
      </c>
      <c r="H33" s="57">
        <v>564</v>
      </c>
      <c r="I33" s="57"/>
      <c r="J33" s="58">
        <v>562.95000000000005</v>
      </c>
      <c r="K33" s="92">
        <f t="shared" si="0"/>
        <v>22.521603456553052</v>
      </c>
      <c r="L33" s="92" t="e">
        <f t="shared" si="1"/>
        <v>#DIV/0!</v>
      </c>
    </row>
    <row r="34" spans="2:12" ht="25.5" x14ac:dyDescent="0.25">
      <c r="B34" s="8"/>
      <c r="C34" s="8">
        <v>67</v>
      </c>
      <c r="D34" s="9"/>
      <c r="E34" s="9"/>
      <c r="F34" s="12" t="s">
        <v>93</v>
      </c>
      <c r="G34" s="59">
        <v>99097.27</v>
      </c>
      <c r="H34" s="59">
        <v>121804</v>
      </c>
      <c r="I34" s="59"/>
      <c r="J34" s="60">
        <v>121868.44</v>
      </c>
      <c r="K34" s="92">
        <f t="shared" si="0"/>
        <v>122.97860475873857</v>
      </c>
      <c r="L34" s="92" t="e">
        <f t="shared" si="1"/>
        <v>#DIV/0!</v>
      </c>
    </row>
    <row r="35" spans="2:12" ht="25.5" x14ac:dyDescent="0.25">
      <c r="B35" s="8"/>
      <c r="C35" s="8"/>
      <c r="D35" s="9">
        <v>671</v>
      </c>
      <c r="E35" s="9"/>
      <c r="F35" s="12" t="s">
        <v>94</v>
      </c>
      <c r="G35" s="57"/>
      <c r="H35" s="57"/>
      <c r="I35" s="57"/>
      <c r="J35" s="58"/>
      <c r="K35" s="92"/>
      <c r="L35" s="92"/>
    </row>
    <row r="36" spans="2:12" ht="25.5" x14ac:dyDescent="0.25">
      <c r="B36" s="8"/>
      <c r="C36" s="8"/>
      <c r="D36" s="9"/>
      <c r="E36" s="9">
        <v>6711</v>
      </c>
      <c r="F36" s="12" t="s">
        <v>95</v>
      </c>
      <c r="G36" s="57">
        <v>99097.27</v>
      </c>
      <c r="H36" s="57">
        <v>121804</v>
      </c>
      <c r="I36" s="57"/>
      <c r="J36" s="58">
        <v>121868.44</v>
      </c>
      <c r="K36" s="92">
        <f t="shared" si="0"/>
        <v>122.97860475873857</v>
      </c>
      <c r="L36" s="92" t="e">
        <f t="shared" si="1"/>
        <v>#DIV/0!</v>
      </c>
    </row>
    <row r="37" spans="2:12" s="39" customFormat="1" x14ac:dyDescent="0.25">
      <c r="B37" s="28">
        <v>7</v>
      </c>
      <c r="C37" s="28"/>
      <c r="D37" s="38"/>
      <c r="E37" s="38"/>
      <c r="F37" s="7" t="s">
        <v>3</v>
      </c>
      <c r="G37" s="59"/>
      <c r="H37" s="59"/>
      <c r="I37" s="59"/>
      <c r="J37" s="60"/>
      <c r="K37" s="92"/>
      <c r="L37" s="92"/>
    </row>
    <row r="38" spans="2:12" x14ac:dyDescent="0.25">
      <c r="B38" s="8"/>
      <c r="C38" s="8">
        <v>72</v>
      </c>
      <c r="D38" s="9"/>
      <c r="E38" s="9"/>
      <c r="F38" s="34" t="s">
        <v>28</v>
      </c>
      <c r="G38" s="57"/>
      <c r="H38" s="57"/>
      <c r="I38" s="57"/>
      <c r="J38" s="58"/>
      <c r="K38" s="92"/>
      <c r="L38" s="92"/>
    </row>
    <row r="39" spans="2:12" x14ac:dyDescent="0.25">
      <c r="B39" s="8"/>
      <c r="C39" s="8"/>
      <c r="D39" s="8">
        <v>721</v>
      </c>
      <c r="E39" s="8"/>
      <c r="F39" s="34" t="s">
        <v>29</v>
      </c>
      <c r="G39" s="57"/>
      <c r="H39" s="57"/>
      <c r="I39" s="57"/>
      <c r="J39" s="58"/>
      <c r="K39" s="92"/>
      <c r="L39" s="92"/>
    </row>
    <row r="40" spans="2:12" x14ac:dyDescent="0.25">
      <c r="B40" s="8"/>
      <c r="C40" s="8"/>
      <c r="D40" s="8"/>
      <c r="E40" s="8">
        <v>7211</v>
      </c>
      <c r="F40" s="34" t="s">
        <v>30</v>
      </c>
      <c r="G40" s="57"/>
      <c r="H40" s="57"/>
      <c r="I40" s="57"/>
      <c r="J40" s="58"/>
      <c r="K40" s="92"/>
      <c r="L40" s="92"/>
    </row>
    <row r="41" spans="2:12" x14ac:dyDescent="0.25">
      <c r="B41" s="8"/>
      <c r="C41" s="8"/>
      <c r="D41" s="8"/>
      <c r="E41" s="8" t="s">
        <v>16</v>
      </c>
      <c r="F41" s="34"/>
      <c r="G41" s="57"/>
      <c r="H41" s="57"/>
      <c r="I41" s="57"/>
      <c r="J41" s="58"/>
      <c r="K41" s="92"/>
      <c r="L41" s="92"/>
    </row>
    <row r="42" spans="2:12" ht="15.75" customHeight="1" x14ac:dyDescent="0.25"/>
    <row r="43" spans="2:12" ht="15.75" customHeight="1" x14ac:dyDescent="0.25">
      <c r="B43" s="19"/>
      <c r="C43" s="19"/>
      <c r="D43" s="19"/>
      <c r="E43" s="19"/>
      <c r="F43" s="19"/>
      <c r="G43" s="19"/>
      <c r="H43" s="19"/>
      <c r="I43" s="19"/>
      <c r="J43" s="3"/>
      <c r="K43" s="3"/>
      <c r="L43" s="3"/>
    </row>
    <row r="44" spans="2:12" ht="25.5" x14ac:dyDescent="0.25">
      <c r="B44" s="135" t="s">
        <v>7</v>
      </c>
      <c r="C44" s="136"/>
      <c r="D44" s="136"/>
      <c r="E44" s="136"/>
      <c r="F44" s="137"/>
      <c r="G44" s="45" t="s">
        <v>225</v>
      </c>
      <c r="H44" s="45" t="s">
        <v>58</v>
      </c>
      <c r="I44" s="45" t="s">
        <v>55</v>
      </c>
      <c r="J44" s="45" t="s">
        <v>226</v>
      </c>
      <c r="K44" s="45" t="s">
        <v>17</v>
      </c>
      <c r="L44" s="45" t="s">
        <v>56</v>
      </c>
    </row>
    <row r="45" spans="2:12" ht="12.75" customHeight="1" x14ac:dyDescent="0.25">
      <c r="B45" s="135">
        <v>1</v>
      </c>
      <c r="C45" s="136"/>
      <c r="D45" s="136"/>
      <c r="E45" s="136"/>
      <c r="F45" s="137"/>
      <c r="G45" s="45">
        <v>2</v>
      </c>
      <c r="H45" s="45">
        <v>3</v>
      </c>
      <c r="I45" s="45">
        <v>4</v>
      </c>
      <c r="J45" s="45">
        <v>5</v>
      </c>
      <c r="K45" s="45" t="s">
        <v>19</v>
      </c>
      <c r="L45" s="45" t="s">
        <v>20</v>
      </c>
    </row>
    <row r="46" spans="2:12" x14ac:dyDescent="0.25">
      <c r="B46" s="7"/>
      <c r="C46" s="7"/>
      <c r="D46" s="7"/>
      <c r="E46" s="7"/>
      <c r="F46" s="7" t="s">
        <v>8</v>
      </c>
      <c r="G46" s="72">
        <v>1236715.1599999999</v>
      </c>
      <c r="H46" s="72">
        <v>1716013</v>
      </c>
      <c r="I46" s="72"/>
      <c r="J46" s="76">
        <v>1587753.3</v>
      </c>
      <c r="K46" s="76">
        <f>J46/G46*100</f>
        <v>128.38472037490024</v>
      </c>
      <c r="L46" s="76" t="e">
        <f>J46/I46*100</f>
        <v>#DIV/0!</v>
      </c>
    </row>
    <row r="47" spans="2:12" x14ac:dyDescent="0.25">
      <c r="B47" s="73">
        <v>3</v>
      </c>
      <c r="C47" s="73"/>
      <c r="D47" s="73"/>
      <c r="E47" s="73"/>
      <c r="F47" s="73" t="s">
        <v>4</v>
      </c>
      <c r="G47" s="70">
        <v>1196993.23</v>
      </c>
      <c r="H47" s="70">
        <v>1657448</v>
      </c>
      <c r="I47" s="70"/>
      <c r="J47" s="74">
        <v>1522020.83</v>
      </c>
      <c r="K47" s="92">
        <f t="shared" ref="K47:K120" si="2">J47/G47*100</f>
        <v>127.15367070204732</v>
      </c>
      <c r="L47" s="92" t="e">
        <f t="shared" ref="L47:L120" si="3">J47/I47*100</f>
        <v>#DIV/0!</v>
      </c>
    </row>
    <row r="48" spans="2:12" x14ac:dyDescent="0.25">
      <c r="B48" s="7"/>
      <c r="C48" s="12">
        <v>31</v>
      </c>
      <c r="D48" s="12"/>
      <c r="E48" s="12"/>
      <c r="F48" s="12" t="s">
        <v>5</v>
      </c>
      <c r="G48" s="59">
        <v>872212.08</v>
      </c>
      <c r="H48" s="59">
        <v>1050299</v>
      </c>
      <c r="I48" s="59"/>
      <c r="J48" s="60">
        <v>1062168.3999999999</v>
      </c>
      <c r="K48" s="92">
        <f t="shared" si="2"/>
        <v>121.77868483545882</v>
      </c>
      <c r="L48" s="92" t="e">
        <f t="shared" si="3"/>
        <v>#DIV/0!</v>
      </c>
    </row>
    <row r="49" spans="2:12" x14ac:dyDescent="0.25">
      <c r="B49" s="8"/>
      <c r="C49" s="8"/>
      <c r="D49" s="8">
        <v>311</v>
      </c>
      <c r="E49" s="8"/>
      <c r="F49" s="8" t="s">
        <v>31</v>
      </c>
      <c r="G49" s="57">
        <v>719782.04</v>
      </c>
      <c r="H49" s="57"/>
      <c r="I49" s="57"/>
      <c r="J49" s="66">
        <v>868337.76</v>
      </c>
      <c r="K49" s="92">
        <f t="shared" si="2"/>
        <v>120.63898676882796</v>
      </c>
      <c r="L49" s="92" t="e">
        <f t="shared" si="3"/>
        <v>#DIV/0!</v>
      </c>
    </row>
    <row r="50" spans="2:12" x14ac:dyDescent="0.25">
      <c r="B50" s="8"/>
      <c r="C50" s="8"/>
      <c r="D50" s="8"/>
      <c r="E50" s="8">
        <v>3111</v>
      </c>
      <c r="F50" s="8" t="s">
        <v>32</v>
      </c>
      <c r="G50" s="57">
        <v>719782.04</v>
      </c>
      <c r="H50" s="57">
        <v>859066</v>
      </c>
      <c r="I50" s="57"/>
      <c r="J50" s="58">
        <v>868337.76</v>
      </c>
      <c r="K50" s="92">
        <f t="shared" si="2"/>
        <v>120.63898676882796</v>
      </c>
      <c r="L50" s="92" t="e">
        <f t="shared" si="3"/>
        <v>#DIV/0!</v>
      </c>
    </row>
    <row r="51" spans="2:12" x14ac:dyDescent="0.25">
      <c r="B51" s="8"/>
      <c r="C51" s="8"/>
      <c r="D51" s="8">
        <v>312</v>
      </c>
      <c r="E51" s="8"/>
      <c r="F51" s="8" t="s">
        <v>97</v>
      </c>
      <c r="G51" s="57">
        <v>33655.5</v>
      </c>
      <c r="H51" s="57"/>
      <c r="I51" s="57"/>
      <c r="J51" s="58">
        <v>50554.9</v>
      </c>
      <c r="K51" s="92">
        <f t="shared" si="2"/>
        <v>150.21289239500231</v>
      </c>
      <c r="L51" s="92" t="e">
        <f t="shared" si="3"/>
        <v>#DIV/0!</v>
      </c>
    </row>
    <row r="52" spans="2:12" x14ac:dyDescent="0.25">
      <c r="B52" s="8"/>
      <c r="C52" s="8"/>
      <c r="D52" s="8"/>
      <c r="E52" s="8">
        <v>3121</v>
      </c>
      <c r="F52" s="8" t="s">
        <v>98</v>
      </c>
      <c r="G52" s="57">
        <v>33655.5</v>
      </c>
      <c r="H52" s="57">
        <v>49488</v>
      </c>
      <c r="I52" s="57"/>
      <c r="J52" s="58">
        <v>50554.9</v>
      </c>
      <c r="K52" s="92">
        <f t="shared" si="2"/>
        <v>150.21289239500231</v>
      </c>
      <c r="L52" s="92" t="e">
        <f t="shared" si="3"/>
        <v>#DIV/0!</v>
      </c>
    </row>
    <row r="53" spans="2:12" x14ac:dyDescent="0.25">
      <c r="B53" s="8"/>
      <c r="C53" s="8"/>
      <c r="D53" s="8">
        <v>313</v>
      </c>
      <c r="E53" s="8"/>
      <c r="F53" s="8" t="s">
        <v>99</v>
      </c>
      <c r="G53" s="57">
        <v>118774.54</v>
      </c>
      <c r="H53" s="57"/>
      <c r="I53" s="57"/>
      <c r="J53" s="58">
        <v>143275.74</v>
      </c>
      <c r="K53" s="92">
        <f t="shared" si="2"/>
        <v>120.62832657571228</v>
      </c>
      <c r="L53" s="92" t="e">
        <f t="shared" si="3"/>
        <v>#DIV/0!</v>
      </c>
    </row>
    <row r="54" spans="2:12" x14ac:dyDescent="0.25">
      <c r="B54" s="8"/>
      <c r="C54" s="8"/>
      <c r="D54" s="8"/>
      <c r="E54" s="8">
        <v>3132</v>
      </c>
      <c r="F54" s="8" t="s">
        <v>100</v>
      </c>
      <c r="G54" s="57">
        <v>118749.1</v>
      </c>
      <c r="H54" s="57">
        <v>141745</v>
      </c>
      <c r="I54" s="57"/>
      <c r="J54" s="58">
        <v>143275.74</v>
      </c>
      <c r="K54" s="92">
        <f t="shared" si="2"/>
        <v>120.65416916844001</v>
      </c>
      <c r="L54" s="92" t="e">
        <f t="shared" si="3"/>
        <v>#DIV/0!</v>
      </c>
    </row>
    <row r="55" spans="2:12" x14ac:dyDescent="0.25">
      <c r="B55" s="8"/>
      <c r="C55" s="8"/>
      <c r="D55" s="8"/>
      <c r="E55" s="8">
        <v>3133</v>
      </c>
      <c r="F55" s="8" t="s">
        <v>101</v>
      </c>
      <c r="G55" s="57">
        <v>25.44</v>
      </c>
      <c r="H55" s="57"/>
      <c r="I55" s="57"/>
      <c r="J55" s="58"/>
      <c r="K55" s="92">
        <f t="shared" si="2"/>
        <v>0</v>
      </c>
      <c r="L55" s="92"/>
    </row>
    <row r="56" spans="2:12" x14ac:dyDescent="0.25">
      <c r="B56" s="8"/>
      <c r="C56" s="8">
        <v>32</v>
      </c>
      <c r="D56" s="9"/>
      <c r="E56" s="9"/>
      <c r="F56" s="8" t="s">
        <v>13</v>
      </c>
      <c r="G56" s="59">
        <v>162635.25</v>
      </c>
      <c r="H56" s="59">
        <v>516142</v>
      </c>
      <c r="I56" s="59"/>
      <c r="J56" s="60">
        <v>301846.69</v>
      </c>
      <c r="K56" s="92">
        <f t="shared" si="2"/>
        <v>185.59733514105952</v>
      </c>
      <c r="L56" s="92" t="e">
        <f t="shared" si="3"/>
        <v>#DIV/0!</v>
      </c>
    </row>
    <row r="57" spans="2:12" x14ac:dyDescent="0.25">
      <c r="B57" s="8"/>
      <c r="C57" s="8"/>
      <c r="D57" s="8">
        <v>321</v>
      </c>
      <c r="E57" s="8"/>
      <c r="F57" s="8" t="s">
        <v>33</v>
      </c>
      <c r="G57" s="57">
        <v>51405.52</v>
      </c>
      <c r="H57" s="59">
        <v>86862</v>
      </c>
      <c r="I57" s="59"/>
      <c r="J57" s="58">
        <v>91820.27</v>
      </c>
      <c r="K57" s="92">
        <f t="shared" si="2"/>
        <v>178.6194751069535</v>
      </c>
      <c r="L57" s="92" t="e">
        <f t="shared" si="3"/>
        <v>#DIV/0!</v>
      </c>
    </row>
    <row r="58" spans="2:12" x14ac:dyDescent="0.25">
      <c r="B58" s="8"/>
      <c r="C58" s="28"/>
      <c r="D58" s="8"/>
      <c r="E58" s="8">
        <v>3211</v>
      </c>
      <c r="F58" s="34" t="s">
        <v>34</v>
      </c>
      <c r="G58" s="57">
        <v>863.72</v>
      </c>
      <c r="H58" s="57">
        <v>3877</v>
      </c>
      <c r="I58" s="57"/>
      <c r="J58" s="58">
        <v>4037.95</v>
      </c>
      <c r="K58" s="92">
        <f t="shared" si="2"/>
        <v>467.5068309174269</v>
      </c>
      <c r="L58" s="92" t="e">
        <f t="shared" si="3"/>
        <v>#DIV/0!</v>
      </c>
    </row>
    <row r="59" spans="2:12" x14ac:dyDescent="0.25">
      <c r="B59" s="8"/>
      <c r="C59" s="28"/>
      <c r="D59" s="8"/>
      <c r="E59" s="8">
        <v>3212</v>
      </c>
      <c r="F59" s="34" t="s">
        <v>102</v>
      </c>
      <c r="G59" s="57">
        <v>43202.36</v>
      </c>
      <c r="H59" s="57">
        <v>43722</v>
      </c>
      <c r="I59" s="57"/>
      <c r="J59" s="58">
        <v>44776.32</v>
      </c>
      <c r="K59" s="92">
        <f t="shared" si="2"/>
        <v>103.64322689778984</v>
      </c>
      <c r="L59" s="92" t="e">
        <f t="shared" si="3"/>
        <v>#DIV/0!</v>
      </c>
    </row>
    <row r="60" spans="2:12" x14ac:dyDescent="0.25">
      <c r="B60" s="8"/>
      <c r="C60" s="28"/>
      <c r="D60" s="8"/>
      <c r="E60" s="8">
        <v>3213</v>
      </c>
      <c r="F60" s="34" t="s">
        <v>103</v>
      </c>
      <c r="G60" s="57">
        <v>3632.49</v>
      </c>
      <c r="H60" s="57">
        <v>33816</v>
      </c>
      <c r="I60" s="57"/>
      <c r="J60" s="58">
        <v>36897.050000000003</v>
      </c>
      <c r="K60" s="92">
        <f t="shared" si="2"/>
        <v>1015.7509036501134</v>
      </c>
      <c r="L60" s="92" t="e">
        <f t="shared" si="3"/>
        <v>#DIV/0!</v>
      </c>
    </row>
    <row r="61" spans="2:12" x14ac:dyDescent="0.25">
      <c r="B61" s="8"/>
      <c r="C61" s="28"/>
      <c r="D61" s="9"/>
      <c r="E61" s="8">
        <v>3214</v>
      </c>
      <c r="F61" s="8" t="s">
        <v>104</v>
      </c>
      <c r="G61" s="57">
        <v>3706.95</v>
      </c>
      <c r="H61" s="57">
        <v>5447</v>
      </c>
      <c r="I61" s="57"/>
      <c r="J61" s="58">
        <v>6108.95</v>
      </c>
      <c r="K61" s="92">
        <f t="shared" si="2"/>
        <v>164.79720524959873</v>
      </c>
      <c r="L61" s="92" t="e">
        <f t="shared" si="3"/>
        <v>#DIV/0!</v>
      </c>
    </row>
    <row r="62" spans="2:12" x14ac:dyDescent="0.25">
      <c r="B62" s="8"/>
      <c r="C62" s="28"/>
      <c r="D62" s="9">
        <v>322</v>
      </c>
      <c r="E62" s="8"/>
      <c r="F62" s="8" t="s">
        <v>105</v>
      </c>
      <c r="G62" s="57">
        <v>62147.29</v>
      </c>
      <c r="H62" s="59">
        <v>91840</v>
      </c>
      <c r="I62" s="59"/>
      <c r="J62" s="58">
        <v>94756.800000000003</v>
      </c>
      <c r="K62" s="92">
        <f t="shared" si="2"/>
        <v>152.47133060830166</v>
      </c>
      <c r="L62" s="92" t="e">
        <f t="shared" si="3"/>
        <v>#DIV/0!</v>
      </c>
    </row>
    <row r="63" spans="2:12" x14ac:dyDescent="0.25">
      <c r="B63" s="8"/>
      <c r="C63" s="28"/>
      <c r="D63" s="9"/>
      <c r="E63" s="8">
        <v>3221</v>
      </c>
      <c r="F63" s="12" t="s">
        <v>106</v>
      </c>
      <c r="G63" s="57">
        <v>9836.32</v>
      </c>
      <c r="H63" s="57">
        <v>7154</v>
      </c>
      <c r="I63" s="57"/>
      <c r="J63" s="58">
        <v>5405.62</v>
      </c>
      <c r="K63" s="92">
        <f t="shared" si="2"/>
        <v>54.955715145501571</v>
      </c>
      <c r="L63" s="92" t="e">
        <f t="shared" si="3"/>
        <v>#DIV/0!</v>
      </c>
    </row>
    <row r="64" spans="2:12" x14ac:dyDescent="0.25">
      <c r="B64" s="8"/>
      <c r="C64" s="28"/>
      <c r="D64" s="9"/>
      <c r="E64" s="8">
        <v>3222</v>
      </c>
      <c r="F64" s="8" t="s">
        <v>107</v>
      </c>
      <c r="G64" s="57">
        <v>17632.43</v>
      </c>
      <c r="H64" s="57">
        <v>47307</v>
      </c>
      <c r="I64" s="57"/>
      <c r="J64" s="58">
        <v>41295.64</v>
      </c>
      <c r="K64" s="92">
        <f t="shared" si="2"/>
        <v>234.20277295869033</v>
      </c>
      <c r="L64" s="92" t="e">
        <f t="shared" si="3"/>
        <v>#DIV/0!</v>
      </c>
    </row>
    <row r="65" spans="2:12" x14ac:dyDescent="0.25">
      <c r="B65" s="8"/>
      <c r="C65" s="28"/>
      <c r="D65" s="9"/>
      <c r="E65" s="8">
        <v>3223</v>
      </c>
      <c r="F65" s="8" t="s">
        <v>152</v>
      </c>
      <c r="G65" s="57">
        <v>27759.06</v>
      </c>
      <c r="H65" s="57">
        <v>25881</v>
      </c>
      <c r="I65" s="57"/>
      <c r="J65" s="58">
        <v>34032.97</v>
      </c>
      <c r="K65" s="92">
        <f t="shared" si="2"/>
        <v>122.60130566380849</v>
      </c>
      <c r="L65" s="92" t="e">
        <f t="shared" si="3"/>
        <v>#DIV/0!</v>
      </c>
    </row>
    <row r="66" spans="2:12" x14ac:dyDescent="0.25">
      <c r="B66" s="8"/>
      <c r="C66" s="28"/>
      <c r="D66" s="9"/>
      <c r="E66" s="8">
        <v>3224</v>
      </c>
      <c r="F66" s="8" t="s">
        <v>131</v>
      </c>
      <c r="G66" s="57">
        <v>2887.24</v>
      </c>
      <c r="H66" s="57">
        <v>2947</v>
      </c>
      <c r="I66" s="57"/>
      <c r="J66" s="58">
        <v>3361.88</v>
      </c>
      <c r="K66" s="92">
        <f t="shared" si="2"/>
        <v>116.43922916002826</v>
      </c>
      <c r="L66" s="92" t="e">
        <f t="shared" si="3"/>
        <v>#DIV/0!</v>
      </c>
    </row>
    <row r="67" spans="2:12" x14ac:dyDescent="0.25">
      <c r="B67" s="8"/>
      <c r="C67" s="28"/>
      <c r="D67" s="9"/>
      <c r="E67" s="8">
        <v>3225</v>
      </c>
      <c r="F67" s="8" t="s">
        <v>108</v>
      </c>
      <c r="G67" s="57">
        <v>3869.99</v>
      </c>
      <c r="H67" s="57">
        <v>8551</v>
      </c>
      <c r="I67" s="57"/>
      <c r="J67" s="58">
        <v>10660.69</v>
      </c>
      <c r="K67" s="92">
        <f t="shared" si="2"/>
        <v>275.47073765048492</v>
      </c>
      <c r="L67" s="92" t="e">
        <f t="shared" si="3"/>
        <v>#DIV/0!</v>
      </c>
    </row>
    <row r="68" spans="2:12" x14ac:dyDescent="0.25">
      <c r="B68" s="8"/>
      <c r="C68" s="28"/>
      <c r="D68" s="9"/>
      <c r="E68" s="8">
        <v>3227</v>
      </c>
      <c r="F68" s="8" t="s">
        <v>153</v>
      </c>
      <c r="G68" s="57">
        <v>162.25</v>
      </c>
      <c r="H68" s="57"/>
      <c r="I68" s="57"/>
      <c r="J68" s="58"/>
      <c r="K68" s="92">
        <f t="shared" si="2"/>
        <v>0</v>
      </c>
      <c r="L68" s="92" t="e">
        <f t="shared" si="3"/>
        <v>#DIV/0!</v>
      </c>
    </row>
    <row r="69" spans="2:12" x14ac:dyDescent="0.25">
      <c r="B69" s="8"/>
      <c r="C69" s="28"/>
      <c r="D69" s="9">
        <v>323</v>
      </c>
      <c r="E69" s="8"/>
      <c r="F69" s="8" t="s">
        <v>109</v>
      </c>
      <c r="G69" s="57">
        <v>37127.269999999997</v>
      </c>
      <c r="H69" s="59">
        <v>321651</v>
      </c>
      <c r="I69" s="59"/>
      <c r="J69" s="58">
        <v>100247.61</v>
      </c>
      <c r="K69" s="92">
        <f t="shared" si="2"/>
        <v>270.01072257669369</v>
      </c>
      <c r="L69" s="92" t="e">
        <f t="shared" si="3"/>
        <v>#DIV/0!</v>
      </c>
    </row>
    <row r="70" spans="2:12" x14ac:dyDescent="0.25">
      <c r="B70" s="8"/>
      <c r="C70" s="28"/>
      <c r="D70" s="9"/>
      <c r="E70" s="8">
        <v>3231</v>
      </c>
      <c r="F70" s="8" t="s">
        <v>110</v>
      </c>
      <c r="G70" s="57">
        <v>23627.33</v>
      </c>
      <c r="H70" s="57">
        <v>25681</v>
      </c>
      <c r="I70" s="57"/>
      <c r="J70" s="58">
        <v>27613.26</v>
      </c>
      <c r="K70" s="92">
        <f t="shared" si="2"/>
        <v>116.86999758330711</v>
      </c>
      <c r="L70" s="92" t="e">
        <f t="shared" si="3"/>
        <v>#DIV/0!</v>
      </c>
    </row>
    <row r="71" spans="2:12" x14ac:dyDescent="0.25">
      <c r="B71" s="8"/>
      <c r="C71" s="28"/>
      <c r="D71" s="9"/>
      <c r="E71" s="8">
        <v>3232</v>
      </c>
      <c r="F71" s="8" t="s">
        <v>111</v>
      </c>
      <c r="G71" s="57">
        <v>4272.68</v>
      </c>
      <c r="H71" s="57">
        <v>284731</v>
      </c>
      <c r="I71" s="57"/>
      <c r="J71" s="58">
        <v>59230.3</v>
      </c>
      <c r="K71" s="92">
        <f t="shared" si="2"/>
        <v>1386.2564011346508</v>
      </c>
      <c r="L71" s="92" t="e">
        <f t="shared" si="3"/>
        <v>#DIV/0!</v>
      </c>
    </row>
    <row r="72" spans="2:12" x14ac:dyDescent="0.25">
      <c r="B72" s="8"/>
      <c r="C72" s="28"/>
      <c r="D72" s="9"/>
      <c r="E72" s="8">
        <v>3233</v>
      </c>
      <c r="F72" s="8" t="s">
        <v>228</v>
      </c>
      <c r="G72" s="57"/>
      <c r="H72" s="57">
        <v>1660</v>
      </c>
      <c r="I72" s="57"/>
      <c r="J72" s="58">
        <v>1660</v>
      </c>
      <c r="K72" s="92"/>
      <c r="L72" s="92"/>
    </row>
    <row r="73" spans="2:12" x14ac:dyDescent="0.25">
      <c r="B73" s="8"/>
      <c r="C73" s="28"/>
      <c r="D73" s="9"/>
      <c r="E73" s="8">
        <v>3234</v>
      </c>
      <c r="F73" s="8" t="s">
        <v>112</v>
      </c>
      <c r="G73" s="57">
        <v>3235.5</v>
      </c>
      <c r="H73" s="57">
        <v>4535</v>
      </c>
      <c r="I73" s="57"/>
      <c r="J73" s="58">
        <v>3484.29</v>
      </c>
      <c r="K73" s="92">
        <f t="shared" si="2"/>
        <v>107.68938340287437</v>
      </c>
      <c r="L73" s="92" t="e">
        <f t="shared" si="3"/>
        <v>#DIV/0!</v>
      </c>
    </row>
    <row r="74" spans="2:12" x14ac:dyDescent="0.25">
      <c r="B74" s="8"/>
      <c r="C74" s="28"/>
      <c r="D74" s="9"/>
      <c r="E74" s="8">
        <v>3236</v>
      </c>
      <c r="F74" s="8" t="s">
        <v>113</v>
      </c>
      <c r="G74" s="57">
        <v>1751.01</v>
      </c>
      <c r="H74" s="57">
        <v>265</v>
      </c>
      <c r="I74" s="57"/>
      <c r="J74" s="58">
        <v>4140.47</v>
      </c>
      <c r="K74" s="92">
        <f t="shared" si="2"/>
        <v>236.46181346765584</v>
      </c>
      <c r="L74" s="92" t="e">
        <f t="shared" si="3"/>
        <v>#DIV/0!</v>
      </c>
    </row>
    <row r="75" spans="2:12" x14ac:dyDescent="0.25">
      <c r="B75" s="8"/>
      <c r="C75" s="28"/>
      <c r="D75" s="9"/>
      <c r="E75" s="8">
        <v>3237</v>
      </c>
      <c r="F75" s="8" t="s">
        <v>114</v>
      </c>
      <c r="G75" s="57">
        <v>803.15</v>
      </c>
      <c r="H75" s="57">
        <v>797</v>
      </c>
      <c r="I75" s="57"/>
      <c r="J75" s="58">
        <v>839.05</v>
      </c>
      <c r="K75" s="92">
        <f t="shared" si="2"/>
        <v>104.46989976965698</v>
      </c>
      <c r="L75" s="92" t="e">
        <f t="shared" si="3"/>
        <v>#DIV/0!</v>
      </c>
    </row>
    <row r="76" spans="2:12" x14ac:dyDescent="0.25">
      <c r="B76" s="8"/>
      <c r="C76" s="28"/>
      <c r="D76" s="9"/>
      <c r="E76" s="8">
        <v>3238</v>
      </c>
      <c r="F76" s="8" t="s">
        <v>115</v>
      </c>
      <c r="G76" s="57">
        <v>3437.6</v>
      </c>
      <c r="H76" s="57">
        <v>3584</v>
      </c>
      <c r="I76" s="57"/>
      <c r="J76" s="58">
        <v>2842.04</v>
      </c>
      <c r="K76" s="92">
        <f t="shared" si="2"/>
        <v>82.675122178263905</v>
      </c>
      <c r="L76" s="92" t="e">
        <f t="shared" si="3"/>
        <v>#DIV/0!</v>
      </c>
    </row>
    <row r="77" spans="2:12" x14ac:dyDescent="0.25">
      <c r="B77" s="8"/>
      <c r="C77" s="28"/>
      <c r="D77" s="9"/>
      <c r="E77" s="8">
        <v>3239</v>
      </c>
      <c r="F77" s="8" t="s">
        <v>116</v>
      </c>
      <c r="G77" s="57"/>
      <c r="H77" s="57">
        <v>398</v>
      </c>
      <c r="I77" s="57"/>
      <c r="J77" s="58">
        <v>438.2</v>
      </c>
      <c r="K77" s="92" t="e">
        <f t="shared" si="2"/>
        <v>#DIV/0!</v>
      </c>
      <c r="L77" s="92" t="e">
        <f t="shared" si="3"/>
        <v>#DIV/0!</v>
      </c>
    </row>
    <row r="78" spans="2:12" x14ac:dyDescent="0.25">
      <c r="B78" s="8"/>
      <c r="C78" s="28"/>
      <c r="D78" s="9">
        <v>329</v>
      </c>
      <c r="E78" s="8"/>
      <c r="F78" s="8" t="s">
        <v>117</v>
      </c>
      <c r="G78" s="57">
        <v>11955.17</v>
      </c>
      <c r="H78" s="59">
        <v>15789</v>
      </c>
      <c r="I78" s="59"/>
      <c r="J78" s="58">
        <v>15022.01</v>
      </c>
      <c r="K78" s="92">
        <f t="shared" si="2"/>
        <v>125.65283471502286</v>
      </c>
      <c r="L78" s="92" t="e">
        <f t="shared" si="3"/>
        <v>#DIV/0!</v>
      </c>
    </row>
    <row r="79" spans="2:12" x14ac:dyDescent="0.25">
      <c r="B79" s="8"/>
      <c r="C79" s="28"/>
      <c r="D79" s="9"/>
      <c r="E79" s="8">
        <v>3292</v>
      </c>
      <c r="F79" s="8" t="s">
        <v>118</v>
      </c>
      <c r="G79" s="57">
        <v>2148.65</v>
      </c>
      <c r="H79" s="57">
        <v>2507</v>
      </c>
      <c r="I79" s="57"/>
      <c r="J79" s="58">
        <v>2148.0100000000002</v>
      </c>
      <c r="K79" s="92">
        <f t="shared" si="2"/>
        <v>99.970213855211426</v>
      </c>
      <c r="L79" s="92" t="e">
        <f t="shared" si="3"/>
        <v>#DIV/0!</v>
      </c>
    </row>
    <row r="80" spans="2:12" x14ac:dyDescent="0.25">
      <c r="B80" s="8"/>
      <c r="C80" s="28"/>
      <c r="D80" s="9"/>
      <c r="E80" s="8">
        <v>3294</v>
      </c>
      <c r="F80" s="8" t="s">
        <v>119</v>
      </c>
      <c r="G80" s="57">
        <v>172.54</v>
      </c>
      <c r="H80" s="57">
        <v>176</v>
      </c>
      <c r="I80" s="57"/>
      <c r="J80" s="58">
        <v>176.36</v>
      </c>
      <c r="K80" s="92">
        <f t="shared" si="2"/>
        <v>102.21397936710331</v>
      </c>
      <c r="L80" s="92" t="e">
        <f t="shared" si="3"/>
        <v>#DIV/0!</v>
      </c>
    </row>
    <row r="81" spans="2:12" x14ac:dyDescent="0.25">
      <c r="B81" s="8"/>
      <c r="C81" s="28"/>
      <c r="D81" s="9"/>
      <c r="E81" s="8">
        <v>3295</v>
      </c>
      <c r="F81" s="8" t="s">
        <v>120</v>
      </c>
      <c r="G81" s="57">
        <v>3261.66</v>
      </c>
      <c r="H81" s="57">
        <v>3326</v>
      </c>
      <c r="I81" s="57"/>
      <c r="J81" s="58">
        <v>3328.86</v>
      </c>
      <c r="K81" s="92">
        <f t="shared" si="2"/>
        <v>102.06030058313867</v>
      </c>
      <c r="L81" s="92" t="e">
        <f t="shared" si="3"/>
        <v>#DIV/0!</v>
      </c>
    </row>
    <row r="82" spans="2:12" x14ac:dyDescent="0.25">
      <c r="B82" s="8"/>
      <c r="C82" s="28"/>
      <c r="D82" s="9"/>
      <c r="E82" s="8">
        <v>3296</v>
      </c>
      <c r="F82" s="8" t="s">
        <v>121</v>
      </c>
      <c r="G82" s="57">
        <v>841.96</v>
      </c>
      <c r="H82" s="57"/>
      <c r="I82" s="57"/>
      <c r="J82" s="58"/>
      <c r="K82" s="92">
        <f t="shared" si="2"/>
        <v>0</v>
      </c>
      <c r="L82" s="92"/>
    </row>
    <row r="83" spans="2:12" x14ac:dyDescent="0.25">
      <c r="B83" s="8"/>
      <c r="C83" s="28"/>
      <c r="D83" s="9"/>
      <c r="E83" s="8">
        <v>3299</v>
      </c>
      <c r="F83" s="8" t="s">
        <v>117</v>
      </c>
      <c r="G83" s="57">
        <v>5530.36</v>
      </c>
      <c r="H83" s="57">
        <v>9780</v>
      </c>
      <c r="I83" s="57"/>
      <c r="J83" s="58">
        <v>9368.7800000000007</v>
      </c>
      <c r="K83" s="92">
        <f t="shared" si="2"/>
        <v>169.40633159504989</v>
      </c>
      <c r="L83" s="92" t="e">
        <f t="shared" si="3"/>
        <v>#DIV/0!</v>
      </c>
    </row>
    <row r="84" spans="2:12" x14ac:dyDescent="0.25">
      <c r="B84" s="8"/>
      <c r="C84" s="28">
        <v>34</v>
      </c>
      <c r="D84" s="9"/>
      <c r="E84" s="8"/>
      <c r="F84" s="8" t="s">
        <v>122</v>
      </c>
      <c r="G84" s="59">
        <v>1285.48</v>
      </c>
      <c r="H84" s="59">
        <v>637</v>
      </c>
      <c r="I84" s="59"/>
      <c r="J84" s="60">
        <v>5703.75</v>
      </c>
      <c r="K84" s="92">
        <f t="shared" si="2"/>
        <v>443.7058530665588</v>
      </c>
      <c r="L84" s="92" t="e">
        <f t="shared" si="3"/>
        <v>#DIV/0!</v>
      </c>
    </row>
    <row r="85" spans="2:12" x14ac:dyDescent="0.25">
      <c r="B85" s="8"/>
      <c r="C85" s="28"/>
      <c r="D85" s="9">
        <v>343</v>
      </c>
      <c r="E85" s="8"/>
      <c r="F85" s="8" t="s">
        <v>123</v>
      </c>
      <c r="G85" s="57">
        <v>1285.48</v>
      </c>
      <c r="H85" s="57"/>
      <c r="I85" s="57"/>
      <c r="J85" s="66">
        <v>5703.75</v>
      </c>
      <c r="K85" s="92">
        <f t="shared" si="2"/>
        <v>443.7058530665588</v>
      </c>
      <c r="L85" s="92" t="e">
        <f t="shared" si="3"/>
        <v>#DIV/0!</v>
      </c>
    </row>
    <row r="86" spans="2:12" x14ac:dyDescent="0.25">
      <c r="B86" s="8"/>
      <c r="C86" s="28"/>
      <c r="D86" s="9"/>
      <c r="E86" s="8">
        <v>3431</v>
      </c>
      <c r="F86" s="8" t="s">
        <v>124</v>
      </c>
      <c r="G86" s="57">
        <v>373.1</v>
      </c>
      <c r="H86" s="57">
        <v>332</v>
      </c>
      <c r="I86" s="57"/>
      <c r="J86" s="58">
        <v>5383.28</v>
      </c>
      <c r="K86" s="92">
        <f t="shared" si="2"/>
        <v>1442.8517823639772</v>
      </c>
      <c r="L86" s="92" t="e">
        <f t="shared" si="3"/>
        <v>#DIV/0!</v>
      </c>
    </row>
    <row r="87" spans="2:12" x14ac:dyDescent="0.25">
      <c r="B87" s="8"/>
      <c r="C87" s="28"/>
      <c r="D87" s="9"/>
      <c r="E87" s="8">
        <v>3433</v>
      </c>
      <c r="F87" s="8" t="s">
        <v>125</v>
      </c>
      <c r="G87" s="57">
        <v>608.51</v>
      </c>
      <c r="H87" s="57"/>
      <c r="I87" s="57"/>
      <c r="J87" s="58">
        <v>16.63</v>
      </c>
      <c r="K87" s="92">
        <f t="shared" si="2"/>
        <v>2.7329049645856274</v>
      </c>
      <c r="L87" s="92"/>
    </row>
    <row r="88" spans="2:12" x14ac:dyDescent="0.25">
      <c r="B88" s="8"/>
      <c r="C88" s="28"/>
      <c r="D88" s="9"/>
      <c r="E88" s="8">
        <v>3434</v>
      </c>
      <c r="F88" s="8" t="s">
        <v>154</v>
      </c>
      <c r="G88" s="57">
        <v>303.87</v>
      </c>
      <c r="H88" s="57">
        <v>305</v>
      </c>
      <c r="I88" s="57"/>
      <c r="J88" s="58">
        <v>303.83999999999997</v>
      </c>
      <c r="K88" s="92">
        <f t="shared" si="2"/>
        <v>99.990127357093485</v>
      </c>
      <c r="L88" s="92" t="e">
        <f t="shared" si="3"/>
        <v>#DIV/0!</v>
      </c>
    </row>
    <row r="89" spans="2:12" x14ac:dyDescent="0.25">
      <c r="B89" s="8"/>
      <c r="C89" s="28">
        <v>36</v>
      </c>
      <c r="D89" s="9"/>
      <c r="E89" s="8"/>
      <c r="F89" s="8" t="s">
        <v>126</v>
      </c>
      <c r="G89" s="59">
        <v>125380.58</v>
      </c>
      <c r="H89" s="59">
        <v>46319</v>
      </c>
      <c r="I89" s="59"/>
      <c r="J89" s="60">
        <v>96334.24</v>
      </c>
      <c r="K89" s="92">
        <f t="shared" si="2"/>
        <v>76.833461768959751</v>
      </c>
      <c r="L89" s="92" t="e">
        <f t="shared" si="3"/>
        <v>#DIV/0!</v>
      </c>
    </row>
    <row r="90" spans="2:12" x14ac:dyDescent="0.25">
      <c r="B90" s="8"/>
      <c r="C90" s="28"/>
      <c r="D90" s="9">
        <v>363</v>
      </c>
      <c r="E90" s="8"/>
      <c r="F90" s="8" t="s">
        <v>127</v>
      </c>
      <c r="G90" s="57"/>
      <c r="H90" s="59"/>
      <c r="I90" s="59"/>
      <c r="J90" s="58"/>
      <c r="K90" s="92"/>
      <c r="L90" s="92"/>
    </row>
    <row r="91" spans="2:12" x14ac:dyDescent="0.25">
      <c r="B91" s="8"/>
      <c r="C91" s="28"/>
      <c r="D91" s="9"/>
      <c r="E91" s="8">
        <v>3631</v>
      </c>
      <c r="F91" s="8" t="s">
        <v>128</v>
      </c>
      <c r="G91" s="57"/>
      <c r="H91" s="57"/>
      <c r="I91" s="57"/>
      <c r="J91" s="58"/>
      <c r="K91" s="92"/>
      <c r="L91" s="92"/>
    </row>
    <row r="92" spans="2:12" x14ac:dyDescent="0.25">
      <c r="B92" s="8"/>
      <c r="C92" s="28"/>
      <c r="D92" s="9">
        <v>368</v>
      </c>
      <c r="E92" s="8"/>
      <c r="F92" s="8" t="s">
        <v>83</v>
      </c>
      <c r="G92" s="57"/>
      <c r="H92" s="57"/>
      <c r="I92" s="57"/>
      <c r="J92" s="58"/>
      <c r="K92" s="92"/>
      <c r="L92" s="92"/>
    </row>
    <row r="93" spans="2:12" x14ac:dyDescent="0.25">
      <c r="B93" s="8"/>
      <c r="C93" s="28"/>
      <c r="D93" s="9"/>
      <c r="E93" s="8">
        <v>3681</v>
      </c>
      <c r="F93" s="8" t="s">
        <v>129</v>
      </c>
      <c r="G93" s="57"/>
      <c r="H93" s="57"/>
      <c r="I93" s="57"/>
      <c r="J93" s="58"/>
      <c r="K93" s="92"/>
      <c r="L93" s="92"/>
    </row>
    <row r="94" spans="2:12" x14ac:dyDescent="0.25">
      <c r="B94" s="8"/>
      <c r="C94" s="28"/>
      <c r="D94" s="9">
        <v>369</v>
      </c>
      <c r="E94" s="8"/>
      <c r="F94" s="8" t="s">
        <v>130</v>
      </c>
      <c r="G94" s="57">
        <v>125380.58</v>
      </c>
      <c r="H94" s="57"/>
      <c r="I94" s="57"/>
      <c r="J94" s="58">
        <v>96334.24</v>
      </c>
      <c r="K94" s="92"/>
      <c r="L94" s="92" t="e">
        <f t="shared" si="3"/>
        <v>#DIV/0!</v>
      </c>
    </row>
    <row r="95" spans="2:12" ht="19.5" customHeight="1" x14ac:dyDescent="0.25">
      <c r="B95" s="8"/>
      <c r="C95" s="28"/>
      <c r="D95" s="9"/>
      <c r="E95" s="8">
        <v>3691</v>
      </c>
      <c r="F95" s="8" t="s">
        <v>132</v>
      </c>
      <c r="G95" s="57">
        <v>9133.89</v>
      </c>
      <c r="H95" s="57">
        <v>6736</v>
      </c>
      <c r="I95" s="57"/>
      <c r="J95" s="58">
        <v>5430.17</v>
      </c>
      <c r="K95" s="92"/>
      <c r="L95" s="92" t="e">
        <f t="shared" si="3"/>
        <v>#DIV/0!</v>
      </c>
    </row>
    <row r="96" spans="2:12" ht="19.5" customHeight="1" x14ac:dyDescent="0.25">
      <c r="B96" s="8"/>
      <c r="C96" s="28"/>
      <c r="D96" s="9"/>
      <c r="E96" s="8">
        <v>3692</v>
      </c>
      <c r="F96" s="8" t="s">
        <v>229</v>
      </c>
      <c r="G96" s="57">
        <v>9673.2000000000007</v>
      </c>
      <c r="H96" s="57">
        <v>212</v>
      </c>
      <c r="I96" s="57"/>
      <c r="J96" s="58">
        <v>9019.9699999999993</v>
      </c>
      <c r="K96" s="92"/>
      <c r="L96" s="92"/>
    </row>
    <row r="97" spans="2:12" ht="27.75" customHeight="1" x14ac:dyDescent="0.25">
      <c r="B97" s="8"/>
      <c r="C97" s="28"/>
      <c r="D97" s="9"/>
      <c r="E97" s="8">
        <v>3693</v>
      </c>
      <c r="F97" s="98" t="s">
        <v>230</v>
      </c>
      <c r="G97" s="57">
        <v>51758.69</v>
      </c>
      <c r="H97" s="57">
        <v>38170</v>
      </c>
      <c r="I97" s="57"/>
      <c r="J97" s="58">
        <v>30771.03</v>
      </c>
      <c r="K97" s="92"/>
      <c r="L97" s="92"/>
    </row>
    <row r="98" spans="2:12" ht="27.75" customHeight="1" x14ac:dyDescent="0.25">
      <c r="B98" s="8"/>
      <c r="C98" s="28"/>
      <c r="D98" s="9"/>
      <c r="E98" s="8">
        <v>3694</v>
      </c>
      <c r="F98" s="98" t="s">
        <v>231</v>
      </c>
      <c r="G98" s="57">
        <v>54814.8</v>
      </c>
      <c r="H98" s="57">
        <v>1201</v>
      </c>
      <c r="I98" s="57"/>
      <c r="J98" s="58">
        <v>51113.07</v>
      </c>
      <c r="K98" s="92"/>
      <c r="L98" s="92"/>
    </row>
    <row r="99" spans="2:12" ht="29.25" customHeight="1" x14ac:dyDescent="0.25">
      <c r="B99" s="8"/>
      <c r="C99" s="28">
        <v>37</v>
      </c>
      <c r="D99" s="9"/>
      <c r="E99" s="8"/>
      <c r="F99" s="12" t="s">
        <v>133</v>
      </c>
      <c r="G99" s="59">
        <v>25207.09</v>
      </c>
      <c r="H99" s="59">
        <v>25203</v>
      </c>
      <c r="I99" s="59"/>
      <c r="J99" s="60">
        <v>25473.97</v>
      </c>
      <c r="K99" s="92">
        <f t="shared" si="2"/>
        <v>101.05874974064837</v>
      </c>
      <c r="L99" s="92" t="e">
        <f t="shared" si="3"/>
        <v>#DIV/0!</v>
      </c>
    </row>
    <row r="100" spans="2:12" ht="19.5" customHeight="1" x14ac:dyDescent="0.25">
      <c r="B100" s="8"/>
      <c r="C100" s="28"/>
      <c r="D100" s="9">
        <v>372</v>
      </c>
      <c r="E100" s="8"/>
      <c r="F100" s="8" t="s">
        <v>134</v>
      </c>
      <c r="G100" s="57">
        <v>25207.09</v>
      </c>
      <c r="H100" s="57"/>
      <c r="I100" s="57"/>
      <c r="J100" s="58"/>
      <c r="K100" s="92">
        <f t="shared" si="2"/>
        <v>0</v>
      </c>
      <c r="L100" s="92" t="e">
        <f t="shared" si="3"/>
        <v>#DIV/0!</v>
      </c>
    </row>
    <row r="101" spans="2:12" ht="19.5" customHeight="1" x14ac:dyDescent="0.25">
      <c r="B101" s="8"/>
      <c r="C101" s="28"/>
      <c r="D101" s="9"/>
      <c r="E101" s="8">
        <v>3721</v>
      </c>
      <c r="F101" s="8" t="s">
        <v>135</v>
      </c>
      <c r="G101" s="57">
        <v>2599.7199999999998</v>
      </c>
      <c r="H101" s="57">
        <v>1911</v>
      </c>
      <c r="I101" s="57"/>
      <c r="J101" s="58">
        <v>3187.88</v>
      </c>
      <c r="K101" s="92">
        <f t="shared" si="2"/>
        <v>122.6239748896035</v>
      </c>
      <c r="L101" s="92" t="e">
        <f t="shared" si="3"/>
        <v>#DIV/0!</v>
      </c>
    </row>
    <row r="102" spans="2:12" ht="19.5" customHeight="1" x14ac:dyDescent="0.25">
      <c r="B102" s="8"/>
      <c r="C102" s="28"/>
      <c r="D102" s="9"/>
      <c r="E102" s="8">
        <v>3722</v>
      </c>
      <c r="F102" s="8" t="s">
        <v>251</v>
      </c>
      <c r="G102" s="57">
        <v>22607.37</v>
      </c>
      <c r="H102" s="57">
        <v>22886</v>
      </c>
      <c r="I102" s="57"/>
      <c r="J102" s="58">
        <v>22286.09</v>
      </c>
      <c r="K102" s="92"/>
      <c r="L102" s="92" t="e">
        <f t="shared" si="3"/>
        <v>#DIV/0!</v>
      </c>
    </row>
    <row r="103" spans="2:12" ht="19.5" customHeight="1" x14ac:dyDescent="0.25">
      <c r="B103" s="8"/>
      <c r="C103" s="28"/>
      <c r="D103" s="9"/>
      <c r="E103" s="8">
        <v>3723</v>
      </c>
      <c r="F103" s="8" t="s">
        <v>136</v>
      </c>
      <c r="G103" s="57"/>
      <c r="H103" s="57">
        <v>406</v>
      </c>
      <c r="I103" s="57"/>
      <c r="J103" s="58"/>
      <c r="K103" s="92"/>
      <c r="L103" s="92"/>
    </row>
    <row r="104" spans="2:12" ht="19.5" customHeight="1" x14ac:dyDescent="0.25">
      <c r="B104" s="8"/>
      <c r="C104" s="28">
        <v>38</v>
      </c>
      <c r="D104" s="9"/>
      <c r="E104" s="8"/>
      <c r="F104" s="8" t="s">
        <v>137</v>
      </c>
      <c r="G104" s="59">
        <v>10272.75</v>
      </c>
      <c r="H104" s="59">
        <v>18848</v>
      </c>
      <c r="I104" s="59"/>
      <c r="J104" s="60">
        <v>30493.78</v>
      </c>
      <c r="K104" s="92"/>
      <c r="L104" s="92" t="e">
        <f t="shared" si="3"/>
        <v>#DIV/0!</v>
      </c>
    </row>
    <row r="105" spans="2:12" ht="19.5" customHeight="1" x14ac:dyDescent="0.25">
      <c r="B105" s="8"/>
      <c r="C105" s="28"/>
      <c r="D105" s="8">
        <v>381</v>
      </c>
      <c r="E105" s="8"/>
      <c r="F105" s="8" t="s">
        <v>92</v>
      </c>
      <c r="G105" s="57">
        <v>5494.73</v>
      </c>
      <c r="H105" s="57"/>
      <c r="I105" s="57"/>
      <c r="J105" s="58"/>
      <c r="K105" s="92"/>
      <c r="L105" s="92" t="e">
        <f t="shared" si="3"/>
        <v>#DIV/0!</v>
      </c>
    </row>
    <row r="106" spans="2:12" ht="19.5" customHeight="1" x14ac:dyDescent="0.25">
      <c r="B106" s="8"/>
      <c r="C106" s="28"/>
      <c r="D106" s="9"/>
      <c r="E106" s="8">
        <v>3811</v>
      </c>
      <c r="F106" s="8" t="s">
        <v>138</v>
      </c>
      <c r="G106" s="57">
        <v>824.21</v>
      </c>
      <c r="H106" s="57">
        <v>18848</v>
      </c>
      <c r="I106" s="57"/>
      <c r="J106" s="58">
        <v>4512.9799999999996</v>
      </c>
      <c r="K106" s="92"/>
      <c r="L106" s="92" t="e">
        <f t="shared" si="3"/>
        <v>#DIV/0!</v>
      </c>
    </row>
    <row r="107" spans="2:12" ht="19.5" customHeight="1" x14ac:dyDescent="0.25">
      <c r="B107" s="8"/>
      <c r="C107" s="28"/>
      <c r="D107" s="9"/>
      <c r="E107" s="8">
        <v>3812</v>
      </c>
      <c r="F107" s="8" t="s">
        <v>216</v>
      </c>
      <c r="G107" s="57"/>
      <c r="H107" s="57"/>
      <c r="I107" s="57"/>
      <c r="J107" s="58">
        <v>407.25</v>
      </c>
      <c r="K107" s="92"/>
      <c r="L107" s="92"/>
    </row>
    <row r="108" spans="2:12" ht="19.5" customHeight="1" x14ac:dyDescent="0.25">
      <c r="B108" s="8"/>
      <c r="C108" s="28"/>
      <c r="D108" s="9"/>
      <c r="E108" s="8">
        <v>3813</v>
      </c>
      <c r="F108" s="8" t="s">
        <v>232</v>
      </c>
      <c r="G108" s="57">
        <v>4670.5200000000004</v>
      </c>
      <c r="H108" s="57"/>
      <c r="I108" s="57"/>
      <c r="J108" s="58">
        <v>25573.55</v>
      </c>
      <c r="K108" s="92"/>
      <c r="L108" s="92"/>
    </row>
    <row r="109" spans="2:12" ht="19.5" customHeight="1" x14ac:dyDescent="0.25">
      <c r="B109" s="8"/>
      <c r="C109" s="28"/>
      <c r="D109" s="9">
        <v>382</v>
      </c>
      <c r="E109" s="8"/>
      <c r="F109" s="8" t="s">
        <v>247</v>
      </c>
      <c r="G109" s="57">
        <v>4778.0200000000004</v>
      </c>
      <c r="H109" s="57"/>
      <c r="I109" s="57"/>
      <c r="J109" s="58"/>
      <c r="K109" s="92"/>
      <c r="L109" s="92"/>
    </row>
    <row r="110" spans="2:12" ht="19.5" customHeight="1" x14ac:dyDescent="0.25">
      <c r="B110" s="8"/>
      <c r="C110" s="28"/>
      <c r="D110" s="9"/>
      <c r="E110" s="8">
        <v>3821</v>
      </c>
      <c r="F110" s="8" t="s">
        <v>248</v>
      </c>
      <c r="G110" s="57">
        <v>716.7</v>
      </c>
      <c r="H110" s="57"/>
      <c r="I110" s="57"/>
      <c r="J110" s="58"/>
      <c r="K110" s="92"/>
      <c r="L110" s="92"/>
    </row>
    <row r="111" spans="2:12" ht="19.5" customHeight="1" x14ac:dyDescent="0.25">
      <c r="B111" s="8"/>
      <c r="C111" s="28"/>
      <c r="D111" s="9"/>
      <c r="E111" s="8">
        <v>3823</v>
      </c>
      <c r="F111" s="8" t="s">
        <v>249</v>
      </c>
      <c r="G111" s="57">
        <v>4061.32</v>
      </c>
      <c r="H111" s="57"/>
      <c r="I111" s="57"/>
      <c r="J111" s="58"/>
      <c r="K111" s="92"/>
      <c r="L111" s="92"/>
    </row>
    <row r="112" spans="2:12" x14ac:dyDescent="0.25">
      <c r="B112" s="67">
        <v>4</v>
      </c>
      <c r="C112" s="68"/>
      <c r="D112" s="68"/>
      <c r="E112" s="68"/>
      <c r="F112" s="69" t="s">
        <v>6</v>
      </c>
      <c r="G112" s="70">
        <v>39721.93</v>
      </c>
      <c r="H112" s="70">
        <v>58565</v>
      </c>
      <c r="I112" s="70"/>
      <c r="J112" s="71">
        <v>65732.47</v>
      </c>
      <c r="K112" s="92">
        <f t="shared" si="2"/>
        <v>165.48156144477372</v>
      </c>
      <c r="L112" s="92" t="e">
        <f t="shared" si="3"/>
        <v>#DIV/0!</v>
      </c>
    </row>
    <row r="113" spans="2:12" x14ac:dyDescent="0.25">
      <c r="B113" s="10"/>
      <c r="C113" s="11">
        <v>42</v>
      </c>
      <c r="D113" s="11"/>
      <c r="E113" s="11"/>
      <c r="F113" s="27" t="s">
        <v>139</v>
      </c>
      <c r="G113" s="59">
        <v>31266.83</v>
      </c>
      <c r="H113" s="59"/>
      <c r="I113" s="59"/>
      <c r="J113" s="60">
        <v>51197.47</v>
      </c>
      <c r="K113" s="92">
        <f t="shared" si="2"/>
        <v>163.74371818313529</v>
      </c>
      <c r="L113" s="92" t="e">
        <f t="shared" si="3"/>
        <v>#DIV/0!</v>
      </c>
    </row>
    <row r="114" spans="2:12" x14ac:dyDescent="0.25">
      <c r="B114" s="10"/>
      <c r="C114" s="11"/>
      <c r="D114" s="64">
        <v>422</v>
      </c>
      <c r="E114" s="11"/>
      <c r="F114" s="27" t="s">
        <v>140</v>
      </c>
      <c r="G114" s="57">
        <v>27148.799999999999</v>
      </c>
      <c r="H114" s="59">
        <v>41461</v>
      </c>
      <c r="I114" s="59"/>
      <c r="J114" s="58">
        <v>48504.75</v>
      </c>
      <c r="K114" s="92">
        <f t="shared" si="2"/>
        <v>178.6625928217822</v>
      </c>
      <c r="L114" s="92" t="e">
        <f t="shared" si="3"/>
        <v>#DIV/0!</v>
      </c>
    </row>
    <row r="115" spans="2:12" x14ac:dyDescent="0.25">
      <c r="B115" s="13"/>
      <c r="C115" s="64"/>
      <c r="D115" s="64"/>
      <c r="E115" s="64">
        <v>4221</v>
      </c>
      <c r="F115" s="27" t="s">
        <v>141</v>
      </c>
      <c r="G115" s="57">
        <v>5066.0200000000004</v>
      </c>
      <c r="H115" s="57">
        <v>4515</v>
      </c>
      <c r="I115" s="57"/>
      <c r="J115" s="58">
        <v>8466.25</v>
      </c>
      <c r="K115" s="92">
        <f t="shared" si="2"/>
        <v>167.1183690549978</v>
      </c>
      <c r="L115" s="92" t="e">
        <f t="shared" si="3"/>
        <v>#DIV/0!</v>
      </c>
    </row>
    <row r="116" spans="2:12" x14ac:dyDescent="0.25">
      <c r="B116" s="13"/>
      <c r="C116" s="64"/>
      <c r="D116" s="64"/>
      <c r="E116" s="64">
        <v>4223</v>
      </c>
      <c r="F116" s="27" t="s">
        <v>155</v>
      </c>
      <c r="G116" s="57">
        <v>0</v>
      </c>
      <c r="H116" s="57"/>
      <c r="I116" s="57"/>
      <c r="J116" s="58">
        <v>148</v>
      </c>
      <c r="K116" s="92"/>
      <c r="L116" s="92"/>
    </row>
    <row r="117" spans="2:12" x14ac:dyDescent="0.25">
      <c r="B117" s="13"/>
      <c r="C117" s="64"/>
      <c r="D117" s="64"/>
      <c r="E117" s="64">
        <v>4226</v>
      </c>
      <c r="F117" s="27" t="s">
        <v>142</v>
      </c>
      <c r="G117" s="57"/>
      <c r="H117" s="57">
        <v>1465</v>
      </c>
      <c r="I117" s="57"/>
      <c r="J117" s="58">
        <v>1465</v>
      </c>
      <c r="K117" s="92"/>
      <c r="L117" s="92" t="e">
        <f t="shared" si="3"/>
        <v>#DIV/0!</v>
      </c>
    </row>
    <row r="118" spans="2:12" x14ac:dyDescent="0.25">
      <c r="B118" s="13"/>
      <c r="C118" s="64"/>
      <c r="D118" s="64"/>
      <c r="E118" s="64">
        <v>4227</v>
      </c>
      <c r="F118" s="27" t="s">
        <v>143</v>
      </c>
      <c r="G118" s="57">
        <v>22082.78</v>
      </c>
      <c r="H118" s="57">
        <v>35481</v>
      </c>
      <c r="I118" s="57"/>
      <c r="J118" s="58">
        <v>38425.5</v>
      </c>
      <c r="K118" s="92"/>
      <c r="L118" s="92" t="e">
        <f t="shared" si="3"/>
        <v>#DIV/0!</v>
      </c>
    </row>
    <row r="119" spans="2:12" x14ac:dyDescent="0.25">
      <c r="B119" s="13"/>
      <c r="C119" s="64"/>
      <c r="D119" s="64">
        <v>424</v>
      </c>
      <c r="E119" s="64"/>
      <c r="F119" s="27" t="s">
        <v>144</v>
      </c>
      <c r="G119" s="57">
        <v>3202.24</v>
      </c>
      <c r="H119" s="59">
        <v>2569</v>
      </c>
      <c r="I119" s="59"/>
      <c r="J119" s="58">
        <v>2692.72</v>
      </c>
      <c r="K119" s="92">
        <f t="shared" si="2"/>
        <v>84.088637953432595</v>
      </c>
      <c r="L119" s="92" t="e">
        <f t="shared" si="3"/>
        <v>#DIV/0!</v>
      </c>
    </row>
    <row r="120" spans="2:12" x14ac:dyDescent="0.25">
      <c r="B120" s="13"/>
      <c r="C120" s="64"/>
      <c r="D120" s="64"/>
      <c r="E120" s="64">
        <v>4241</v>
      </c>
      <c r="F120" s="27" t="s">
        <v>145</v>
      </c>
      <c r="G120" s="57">
        <v>3202.24</v>
      </c>
      <c r="H120" s="57">
        <v>2569</v>
      </c>
      <c r="I120" s="57"/>
      <c r="J120" s="58">
        <v>2692.72</v>
      </c>
      <c r="K120" s="92">
        <f t="shared" si="2"/>
        <v>84.088637953432595</v>
      </c>
      <c r="L120" s="92" t="e">
        <f t="shared" si="3"/>
        <v>#DIV/0!</v>
      </c>
    </row>
    <row r="121" spans="2:12" x14ac:dyDescent="0.25">
      <c r="B121" s="13"/>
      <c r="C121" s="64"/>
      <c r="D121" s="64">
        <v>426</v>
      </c>
      <c r="E121" s="64"/>
      <c r="F121" s="27" t="s">
        <v>156</v>
      </c>
      <c r="G121" s="57">
        <v>915.79</v>
      </c>
      <c r="H121" s="57"/>
      <c r="I121" s="57"/>
      <c r="J121" s="58"/>
      <c r="K121" s="92">
        <f t="shared" ref="K121:K122" si="4">J121/G121*100</f>
        <v>0</v>
      </c>
      <c r="L121" s="92"/>
    </row>
    <row r="122" spans="2:12" x14ac:dyDescent="0.25">
      <c r="B122" s="13"/>
      <c r="C122" s="64"/>
      <c r="D122" s="64"/>
      <c r="E122" s="64">
        <v>4262</v>
      </c>
      <c r="F122" s="27" t="s">
        <v>157</v>
      </c>
      <c r="G122" s="57">
        <v>915.79</v>
      </c>
      <c r="H122" s="57"/>
      <c r="I122" s="57"/>
      <c r="J122" s="58"/>
      <c r="K122" s="92">
        <f t="shared" si="4"/>
        <v>0</v>
      </c>
      <c r="L122" s="92"/>
    </row>
    <row r="123" spans="2:12" x14ac:dyDescent="0.25">
      <c r="B123" s="13"/>
      <c r="C123" s="64">
        <v>45</v>
      </c>
      <c r="D123" s="64"/>
      <c r="E123" s="64"/>
      <c r="F123" s="27" t="s">
        <v>146</v>
      </c>
      <c r="G123" s="59">
        <v>8455.1</v>
      </c>
      <c r="H123" s="59">
        <v>14535</v>
      </c>
      <c r="I123" s="59"/>
      <c r="J123" s="60">
        <v>14535</v>
      </c>
      <c r="K123" s="92"/>
      <c r="L123" s="92" t="e">
        <f t="shared" ref="L123:L124" si="5">J123/I123*100</f>
        <v>#DIV/0!</v>
      </c>
    </row>
    <row r="124" spans="2:12" x14ac:dyDescent="0.25">
      <c r="B124" s="13"/>
      <c r="C124" s="64"/>
      <c r="D124" s="64">
        <v>451</v>
      </c>
      <c r="E124" s="64"/>
      <c r="F124" s="27" t="s">
        <v>147</v>
      </c>
      <c r="G124" s="57"/>
      <c r="H124" s="57"/>
      <c r="I124" s="57"/>
      <c r="J124" s="58">
        <v>14535</v>
      </c>
      <c r="K124" s="92"/>
      <c r="L124" s="92" t="e">
        <f t="shared" si="5"/>
        <v>#DIV/0!</v>
      </c>
    </row>
    <row r="125" spans="2:12" x14ac:dyDescent="0.25">
      <c r="B125" s="12"/>
      <c r="C125" s="12"/>
      <c r="D125" s="12"/>
      <c r="E125" s="12">
        <v>4511</v>
      </c>
      <c r="F125" s="27" t="s">
        <v>147</v>
      </c>
      <c r="G125" s="57">
        <v>8455.1</v>
      </c>
      <c r="H125" s="65">
        <v>14535</v>
      </c>
      <c r="I125" s="65"/>
      <c r="J125" s="58">
        <v>14535</v>
      </c>
      <c r="K125" s="92"/>
      <c r="L125" s="92"/>
    </row>
    <row r="126" spans="2:12" x14ac:dyDescent="0.25">
      <c r="B126" s="12"/>
      <c r="C126" s="12"/>
      <c r="D126" s="8"/>
      <c r="E126" s="8"/>
      <c r="F126" s="8"/>
      <c r="G126" s="57"/>
      <c r="H126" s="65"/>
      <c r="I126" s="65"/>
      <c r="J126" s="58"/>
      <c r="K126" s="92"/>
      <c r="L126" s="92"/>
    </row>
    <row r="127" spans="2:12" x14ac:dyDescent="0.25">
      <c r="B127" s="12"/>
      <c r="C127" s="12"/>
      <c r="D127" s="8"/>
      <c r="E127" s="8"/>
      <c r="F127" s="8"/>
      <c r="G127" s="5"/>
      <c r="H127" s="6"/>
      <c r="I127" s="6"/>
      <c r="J127" s="33"/>
      <c r="K127" s="92"/>
      <c r="L127" s="92"/>
    </row>
  </sheetData>
  <mergeCells count="7">
    <mergeCell ref="B8:F8"/>
    <mergeCell ref="B9:F9"/>
    <mergeCell ref="B44:F44"/>
    <mergeCell ref="B45:F45"/>
    <mergeCell ref="B2:L2"/>
    <mergeCell ref="B4:L4"/>
    <mergeCell ref="B6:L6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workbookViewId="0">
      <selection activeCell="E6" sqref="E6:E4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3"/>
      <c r="G1" s="3"/>
      <c r="H1" s="3"/>
    </row>
    <row r="2" spans="2:8" ht="15.75" customHeight="1" x14ac:dyDescent="0.25">
      <c r="B2" s="108" t="s">
        <v>44</v>
      </c>
      <c r="C2" s="108"/>
      <c r="D2" s="108"/>
      <c r="E2" s="108"/>
      <c r="F2" s="108"/>
      <c r="G2" s="108"/>
      <c r="H2" s="108"/>
    </row>
    <row r="3" spans="2:8" ht="18" x14ac:dyDescent="0.25">
      <c r="B3" s="19"/>
      <c r="C3" s="19"/>
      <c r="D3" s="19"/>
      <c r="E3" s="19"/>
      <c r="F3" s="3"/>
      <c r="G3" s="3"/>
      <c r="H3" s="3"/>
    </row>
    <row r="4" spans="2:8" ht="25.5" x14ac:dyDescent="0.25">
      <c r="B4" s="45" t="s">
        <v>7</v>
      </c>
      <c r="C4" s="45" t="s">
        <v>68</v>
      </c>
      <c r="D4" s="45" t="s">
        <v>58</v>
      </c>
      <c r="E4" s="45" t="s">
        <v>55</v>
      </c>
      <c r="F4" s="45" t="s">
        <v>226</v>
      </c>
      <c r="G4" s="45" t="s">
        <v>17</v>
      </c>
      <c r="H4" s="45" t="s">
        <v>56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19</v>
      </c>
      <c r="H5" s="45" t="s">
        <v>20</v>
      </c>
    </row>
    <row r="6" spans="2:8" x14ac:dyDescent="0.25">
      <c r="B6" s="7" t="s">
        <v>43</v>
      </c>
      <c r="C6" s="57">
        <v>1284208.23</v>
      </c>
      <c r="D6" s="6">
        <v>1716013</v>
      </c>
      <c r="E6" s="6"/>
      <c r="F6" s="58">
        <v>1565590.41</v>
      </c>
      <c r="G6" s="58">
        <f>F6/C6*100</f>
        <v>121.91094663830336</v>
      </c>
      <c r="H6" s="58" t="e">
        <f>F6/E6*100</f>
        <v>#DIV/0!</v>
      </c>
    </row>
    <row r="7" spans="2:8" x14ac:dyDescent="0.25">
      <c r="B7" s="7" t="s">
        <v>41</v>
      </c>
      <c r="C7" s="5"/>
      <c r="D7" s="5"/>
      <c r="E7" s="5"/>
      <c r="F7" s="33"/>
      <c r="G7" s="58"/>
      <c r="H7" s="58"/>
    </row>
    <row r="8" spans="2:8" x14ac:dyDescent="0.25">
      <c r="B8" s="37" t="s">
        <v>40</v>
      </c>
      <c r="C8" s="57">
        <v>99097.27</v>
      </c>
      <c r="D8" s="57">
        <v>121804</v>
      </c>
      <c r="E8" s="57"/>
      <c r="F8" s="58">
        <v>121868.44</v>
      </c>
      <c r="G8" s="58">
        <f t="shared" ref="G8:G46" si="0">F8/C8*100</f>
        <v>122.97860475873857</v>
      </c>
      <c r="H8" s="58" t="e">
        <f t="shared" ref="H8:H46" si="1">F8/E8*100</f>
        <v>#DIV/0!</v>
      </c>
    </row>
    <row r="9" spans="2:8" x14ac:dyDescent="0.25">
      <c r="B9" s="36" t="s">
        <v>39</v>
      </c>
      <c r="C9" s="5"/>
      <c r="D9" s="5"/>
      <c r="E9" s="5"/>
      <c r="F9" s="33"/>
      <c r="G9" s="58"/>
      <c r="H9" s="58"/>
    </row>
    <row r="10" spans="2:8" x14ac:dyDescent="0.25">
      <c r="B10" s="7" t="s">
        <v>38</v>
      </c>
      <c r="C10" s="5"/>
      <c r="D10" s="6"/>
      <c r="E10" s="6"/>
      <c r="F10" s="33"/>
      <c r="G10" s="58"/>
      <c r="H10" s="58"/>
    </row>
    <row r="11" spans="2:8" x14ac:dyDescent="0.25">
      <c r="B11" s="35" t="s">
        <v>37</v>
      </c>
      <c r="C11" s="5"/>
      <c r="D11" s="6"/>
      <c r="E11" s="6"/>
      <c r="F11" s="33"/>
      <c r="G11" s="58"/>
      <c r="H11" s="58"/>
    </row>
    <row r="12" spans="2:8" x14ac:dyDescent="0.25">
      <c r="B12" s="7" t="s">
        <v>36</v>
      </c>
      <c r="C12" s="5">
        <v>0</v>
      </c>
      <c r="D12" s="6"/>
      <c r="E12" s="6"/>
      <c r="F12" s="33"/>
      <c r="G12" s="58"/>
      <c r="H12" s="58"/>
    </row>
    <row r="13" spans="2:8" x14ac:dyDescent="0.25">
      <c r="B13" s="35" t="s">
        <v>35</v>
      </c>
      <c r="C13" s="57">
        <v>119</v>
      </c>
      <c r="D13" s="6">
        <v>546</v>
      </c>
      <c r="E13" s="6"/>
      <c r="F13" s="33">
        <v>545.92999999999995</v>
      </c>
      <c r="G13" s="58">
        <f t="shared" si="0"/>
        <v>458.76470588235287</v>
      </c>
      <c r="H13" s="58"/>
    </row>
    <row r="14" spans="2:8" x14ac:dyDescent="0.25">
      <c r="B14" s="26" t="s">
        <v>158</v>
      </c>
      <c r="C14" s="5"/>
      <c r="D14" s="6"/>
      <c r="E14" s="6"/>
      <c r="F14" s="33"/>
      <c r="G14" s="58"/>
      <c r="H14" s="58"/>
    </row>
    <row r="15" spans="2:8" x14ac:dyDescent="0.25">
      <c r="B15" s="35" t="s">
        <v>159</v>
      </c>
      <c r="C15" s="57">
        <v>5715.84</v>
      </c>
      <c r="D15" s="65">
        <v>5418</v>
      </c>
      <c r="E15" s="65"/>
      <c r="F15" s="58">
        <v>5417.6</v>
      </c>
      <c r="G15" s="58">
        <f t="shared" si="0"/>
        <v>94.782219236367709</v>
      </c>
      <c r="H15" s="58" t="e">
        <f t="shared" si="1"/>
        <v>#DIV/0!</v>
      </c>
    </row>
    <row r="16" spans="2:8" x14ac:dyDescent="0.25">
      <c r="B16" s="26" t="s">
        <v>160</v>
      </c>
      <c r="C16" s="5">
        <v>0</v>
      </c>
      <c r="D16" s="6"/>
      <c r="E16" s="6"/>
      <c r="F16" s="33"/>
      <c r="G16" s="58"/>
      <c r="H16" s="58"/>
    </row>
    <row r="17" spans="2:8" x14ac:dyDescent="0.25">
      <c r="B17" s="75" t="s">
        <v>171</v>
      </c>
      <c r="C17" s="57">
        <v>1019261.94</v>
      </c>
      <c r="D17" s="65">
        <v>1168887</v>
      </c>
      <c r="E17" s="65"/>
      <c r="F17" s="58">
        <v>1192272.3899999999</v>
      </c>
      <c r="G17" s="58">
        <f t="shared" si="0"/>
        <v>116.97409107613692</v>
      </c>
      <c r="H17" s="58" t="e">
        <f t="shared" si="1"/>
        <v>#DIV/0!</v>
      </c>
    </row>
    <row r="18" spans="2:8" x14ac:dyDescent="0.25">
      <c r="B18" s="35" t="s">
        <v>161</v>
      </c>
      <c r="C18" s="5"/>
      <c r="D18" s="65">
        <v>163794</v>
      </c>
      <c r="E18" s="65"/>
      <c r="F18" s="58">
        <v>214923.1</v>
      </c>
      <c r="G18" s="58"/>
      <c r="H18" s="58" t="e">
        <f t="shared" si="1"/>
        <v>#DIV/0!</v>
      </c>
    </row>
    <row r="19" spans="2:8" x14ac:dyDescent="0.25">
      <c r="B19" s="35" t="s">
        <v>162</v>
      </c>
      <c r="C19" s="57">
        <v>157514.57999999999</v>
      </c>
      <c r="D19" s="6"/>
      <c r="E19" s="6"/>
      <c r="F19" s="33"/>
      <c r="G19" s="58"/>
      <c r="H19" s="58"/>
    </row>
    <row r="20" spans="2:8" x14ac:dyDescent="0.25">
      <c r="B20" s="26" t="s">
        <v>163</v>
      </c>
      <c r="C20" s="5"/>
      <c r="D20" s="6"/>
      <c r="E20" s="6"/>
      <c r="F20" s="33"/>
      <c r="G20" s="58"/>
      <c r="H20" s="58"/>
    </row>
    <row r="21" spans="2:8" x14ac:dyDescent="0.25">
      <c r="B21" s="35" t="s">
        <v>164</v>
      </c>
      <c r="C21" s="57">
        <v>2499.6</v>
      </c>
      <c r="D21" s="65">
        <v>564</v>
      </c>
      <c r="E21" s="65"/>
      <c r="F21" s="33">
        <v>562.95000000000005</v>
      </c>
      <c r="G21" s="58">
        <f t="shared" si="0"/>
        <v>22.521603456553052</v>
      </c>
      <c r="H21" s="58" t="e">
        <f t="shared" si="1"/>
        <v>#DIV/0!</v>
      </c>
    </row>
    <row r="22" spans="2:8" ht="38.25" x14ac:dyDescent="0.25">
      <c r="B22" s="26" t="s">
        <v>165</v>
      </c>
      <c r="C22" s="5"/>
      <c r="D22" s="6">
        <v>255000</v>
      </c>
      <c r="E22" s="6"/>
      <c r="F22" s="99">
        <v>30000</v>
      </c>
      <c r="G22" s="58"/>
      <c r="H22" s="58"/>
    </row>
    <row r="23" spans="2:8" ht="38.25" x14ac:dyDescent="0.25">
      <c r="B23" s="35" t="s">
        <v>166</v>
      </c>
      <c r="C23" s="5"/>
      <c r="D23" s="6">
        <v>255000</v>
      </c>
      <c r="E23" s="6"/>
      <c r="F23" s="99">
        <v>30000</v>
      </c>
      <c r="G23" s="58"/>
      <c r="H23" s="58"/>
    </row>
    <row r="24" spans="2:8" x14ac:dyDescent="0.25">
      <c r="B24" s="26" t="s">
        <v>167</v>
      </c>
      <c r="C24" s="5"/>
      <c r="D24" s="6"/>
      <c r="E24" s="6"/>
      <c r="F24" s="33"/>
      <c r="G24" s="58"/>
      <c r="H24" s="58"/>
    </row>
    <row r="25" spans="2:8" x14ac:dyDescent="0.25">
      <c r="B25" s="35" t="s">
        <v>168</v>
      </c>
      <c r="C25" s="5"/>
      <c r="D25" s="6"/>
      <c r="E25" s="6"/>
      <c r="F25" s="33"/>
      <c r="G25" s="58"/>
      <c r="H25" s="58"/>
    </row>
    <row r="26" spans="2:8" ht="25.5" x14ac:dyDescent="0.25">
      <c r="B26" s="35" t="s">
        <v>169</v>
      </c>
      <c r="C26" s="5"/>
      <c r="D26" s="6"/>
      <c r="E26" s="6"/>
      <c r="F26" s="33"/>
      <c r="G26" s="58"/>
      <c r="H26" s="58"/>
    </row>
    <row r="27" spans="2:8" ht="25.5" x14ac:dyDescent="0.25">
      <c r="B27" s="35" t="s">
        <v>170</v>
      </c>
      <c r="C27" s="5"/>
      <c r="D27" s="6"/>
      <c r="E27" s="6"/>
      <c r="F27" s="33"/>
      <c r="G27" s="58"/>
      <c r="H27" s="58"/>
    </row>
    <row r="28" spans="2:8" x14ac:dyDescent="0.25">
      <c r="B28" s="35" t="s">
        <v>172</v>
      </c>
      <c r="C28" s="5"/>
      <c r="D28" s="6"/>
      <c r="E28" s="6"/>
      <c r="F28" s="58"/>
      <c r="G28" s="58"/>
      <c r="H28" s="58"/>
    </row>
    <row r="29" spans="2:8" x14ac:dyDescent="0.25">
      <c r="B29" s="35"/>
      <c r="C29" s="5"/>
      <c r="D29" s="6"/>
      <c r="E29" s="6"/>
      <c r="F29" s="33"/>
      <c r="G29" s="58"/>
      <c r="H29" s="58"/>
    </row>
    <row r="30" spans="2:8" ht="15.75" customHeight="1" x14ac:dyDescent="0.25">
      <c r="B30" s="7" t="s">
        <v>42</v>
      </c>
      <c r="C30" s="57">
        <v>1236715.1599999999</v>
      </c>
      <c r="D30" s="6">
        <v>1716013</v>
      </c>
      <c r="E30" s="6"/>
      <c r="F30" s="58">
        <v>1522020.83</v>
      </c>
      <c r="G30" s="58">
        <f t="shared" si="0"/>
        <v>123.06963472494348</v>
      </c>
      <c r="H30" s="58" t="e">
        <f t="shared" si="1"/>
        <v>#DIV/0!</v>
      </c>
    </row>
    <row r="31" spans="2:8" ht="15.75" customHeight="1" x14ac:dyDescent="0.25">
      <c r="B31" s="7" t="s">
        <v>41</v>
      </c>
      <c r="C31" s="5"/>
      <c r="D31" s="5"/>
      <c r="E31" s="5"/>
      <c r="F31" s="33"/>
      <c r="G31" s="58"/>
      <c r="H31" s="58"/>
    </row>
    <row r="32" spans="2:8" x14ac:dyDescent="0.25">
      <c r="B32" s="37" t="s">
        <v>40</v>
      </c>
      <c r="C32" s="57">
        <v>99097.27</v>
      </c>
      <c r="D32" s="57">
        <v>121804</v>
      </c>
      <c r="E32" s="57"/>
      <c r="F32" s="58">
        <v>134453.84</v>
      </c>
      <c r="G32" s="58">
        <f t="shared" si="0"/>
        <v>135.67865189424489</v>
      </c>
      <c r="H32" s="58" t="e">
        <f t="shared" si="1"/>
        <v>#DIV/0!</v>
      </c>
    </row>
    <row r="33" spans="2:8" x14ac:dyDescent="0.25">
      <c r="B33" s="36" t="s">
        <v>39</v>
      </c>
      <c r="C33" s="5"/>
      <c r="D33" s="5"/>
      <c r="E33" s="5"/>
      <c r="F33" s="33"/>
      <c r="G33" s="58"/>
      <c r="H33" s="58"/>
    </row>
    <row r="34" spans="2:8" x14ac:dyDescent="0.25">
      <c r="B34" s="36" t="s">
        <v>27</v>
      </c>
      <c r="C34" s="5"/>
      <c r="D34" s="5"/>
      <c r="E34" s="5"/>
      <c r="F34" s="33"/>
      <c r="G34" s="58"/>
      <c r="H34" s="58"/>
    </row>
    <row r="35" spans="2:8" x14ac:dyDescent="0.25">
      <c r="B35" s="7" t="s">
        <v>38</v>
      </c>
      <c r="C35" s="5"/>
      <c r="D35" s="6"/>
      <c r="E35" s="6"/>
      <c r="F35" s="33"/>
      <c r="G35" s="58"/>
      <c r="H35" s="58"/>
    </row>
    <row r="36" spans="2:8" x14ac:dyDescent="0.25">
      <c r="B36" s="35" t="s">
        <v>37</v>
      </c>
      <c r="C36" s="5"/>
      <c r="D36" s="6"/>
      <c r="E36" s="6"/>
      <c r="F36" s="33"/>
      <c r="G36" s="58"/>
      <c r="H36" s="58"/>
    </row>
    <row r="37" spans="2:8" x14ac:dyDescent="0.25">
      <c r="B37" s="7" t="s">
        <v>36</v>
      </c>
      <c r="C37" s="5"/>
      <c r="D37" s="6"/>
      <c r="E37" s="6"/>
      <c r="F37" s="33"/>
      <c r="G37" s="58"/>
      <c r="H37" s="58"/>
    </row>
    <row r="38" spans="2:8" x14ac:dyDescent="0.25">
      <c r="B38" s="35" t="s">
        <v>35</v>
      </c>
      <c r="C38" s="57">
        <v>119</v>
      </c>
      <c r="D38" s="6">
        <v>546</v>
      </c>
      <c r="E38" s="6"/>
      <c r="F38" s="33">
        <v>545.92999999999995</v>
      </c>
      <c r="G38" s="58">
        <f t="shared" si="0"/>
        <v>458.76470588235287</v>
      </c>
      <c r="H38" s="58"/>
    </row>
    <row r="39" spans="2:8" x14ac:dyDescent="0.25">
      <c r="B39" s="26" t="s">
        <v>158</v>
      </c>
      <c r="C39" s="5"/>
      <c r="D39" s="6"/>
      <c r="E39" s="6"/>
      <c r="F39" s="33"/>
      <c r="G39" s="58"/>
      <c r="H39" s="58"/>
    </row>
    <row r="40" spans="2:8" x14ac:dyDescent="0.25">
      <c r="B40" s="35" t="s">
        <v>159</v>
      </c>
      <c r="C40" s="57">
        <v>5715.84</v>
      </c>
      <c r="D40" s="65">
        <v>5418</v>
      </c>
      <c r="E40" s="65"/>
      <c r="F40" s="58">
        <v>5417.6</v>
      </c>
      <c r="G40" s="58">
        <f t="shared" si="0"/>
        <v>94.782219236367709</v>
      </c>
      <c r="H40" s="58" t="e">
        <f t="shared" si="1"/>
        <v>#DIV/0!</v>
      </c>
    </row>
    <row r="41" spans="2:8" x14ac:dyDescent="0.25">
      <c r="B41" s="26" t="s">
        <v>160</v>
      </c>
      <c r="C41" s="5"/>
      <c r="D41" s="6"/>
      <c r="E41" s="6"/>
      <c r="F41" s="33"/>
      <c r="G41" s="58"/>
      <c r="H41" s="58"/>
    </row>
    <row r="42" spans="2:8" x14ac:dyDescent="0.25">
      <c r="B42" s="26" t="s">
        <v>173</v>
      </c>
      <c r="C42" s="57">
        <v>1072192.25</v>
      </c>
      <c r="D42" s="65">
        <v>1168887</v>
      </c>
      <c r="E42" s="65"/>
      <c r="F42" s="58">
        <v>1177959.3999999999</v>
      </c>
      <c r="G42" s="58">
        <f t="shared" si="0"/>
        <v>109.86456953032442</v>
      </c>
      <c r="H42" s="58" t="e">
        <f t="shared" si="1"/>
        <v>#DIV/0!</v>
      </c>
    </row>
    <row r="43" spans="2:8" x14ac:dyDescent="0.25">
      <c r="B43" s="35" t="s">
        <v>161</v>
      </c>
      <c r="C43" s="5"/>
      <c r="D43" s="6"/>
      <c r="E43" s="6"/>
      <c r="F43" s="33"/>
      <c r="G43" s="58"/>
      <c r="H43" s="58"/>
    </row>
    <row r="44" spans="2:8" x14ac:dyDescent="0.25">
      <c r="B44" s="35" t="s">
        <v>162</v>
      </c>
      <c r="C44" s="57">
        <v>57091.199999999997</v>
      </c>
      <c r="D44" s="65">
        <v>163794</v>
      </c>
      <c r="E44" s="65"/>
      <c r="F44" s="58">
        <v>173081.11</v>
      </c>
      <c r="G44" s="58"/>
      <c r="H44" s="58" t="e">
        <f t="shared" si="1"/>
        <v>#DIV/0!</v>
      </c>
    </row>
    <row r="45" spans="2:8" x14ac:dyDescent="0.25">
      <c r="B45" s="26" t="s">
        <v>163</v>
      </c>
      <c r="C45" s="5"/>
      <c r="D45" s="6"/>
      <c r="E45" s="6"/>
      <c r="F45" s="33"/>
      <c r="G45" s="58"/>
      <c r="H45" s="58"/>
    </row>
    <row r="46" spans="2:8" x14ac:dyDescent="0.25">
      <c r="B46" s="35" t="s">
        <v>164</v>
      </c>
      <c r="C46" s="57">
        <v>2499.6</v>
      </c>
      <c r="D46" s="65">
        <v>564</v>
      </c>
      <c r="E46" s="65"/>
      <c r="F46" s="33">
        <v>562.95000000000005</v>
      </c>
      <c r="G46" s="58">
        <f t="shared" si="0"/>
        <v>22.521603456553052</v>
      </c>
      <c r="H46" s="58" t="e">
        <f t="shared" si="1"/>
        <v>#DIV/0!</v>
      </c>
    </row>
    <row r="47" spans="2:8" ht="38.25" x14ac:dyDescent="0.25">
      <c r="B47" s="26" t="s">
        <v>165</v>
      </c>
      <c r="C47" s="5"/>
      <c r="D47" s="6"/>
      <c r="E47" s="6"/>
      <c r="F47" s="99">
        <v>30000</v>
      </c>
      <c r="G47" s="58"/>
      <c r="H47" s="58"/>
    </row>
    <row r="48" spans="2:8" ht="38.25" x14ac:dyDescent="0.25">
      <c r="B48" s="35" t="s">
        <v>166</v>
      </c>
      <c r="C48" s="5"/>
      <c r="D48" s="6">
        <v>255000</v>
      </c>
      <c r="E48" s="6"/>
      <c r="F48" s="99">
        <v>30000</v>
      </c>
      <c r="G48" s="58"/>
      <c r="H48" s="58"/>
    </row>
    <row r="49" spans="2:8" x14ac:dyDescent="0.25">
      <c r="B49" s="26" t="s">
        <v>167</v>
      </c>
      <c r="C49" s="5"/>
      <c r="D49" s="6"/>
      <c r="E49" s="6"/>
      <c r="F49" s="33"/>
      <c r="G49" s="58"/>
      <c r="H49" s="58"/>
    </row>
    <row r="50" spans="2:8" x14ac:dyDescent="0.25">
      <c r="B50" s="35" t="s">
        <v>168</v>
      </c>
      <c r="C50" s="5"/>
      <c r="D50" s="6"/>
      <c r="E50" s="6"/>
      <c r="F50" s="33"/>
      <c r="G50" s="58"/>
      <c r="H50" s="58"/>
    </row>
    <row r="51" spans="2:8" ht="25.5" x14ac:dyDescent="0.25">
      <c r="B51" s="35" t="s">
        <v>169</v>
      </c>
      <c r="C51" s="5"/>
      <c r="D51" s="6"/>
      <c r="E51" s="6"/>
      <c r="F51" s="33"/>
      <c r="G51" s="58"/>
      <c r="H51" s="58"/>
    </row>
    <row r="52" spans="2:8" ht="25.5" x14ac:dyDescent="0.25">
      <c r="B52" s="35" t="s">
        <v>170</v>
      </c>
      <c r="C52" s="5"/>
      <c r="D52" s="6"/>
      <c r="E52" s="6"/>
      <c r="F52" s="33"/>
      <c r="G52" s="58"/>
      <c r="H52" s="58"/>
    </row>
    <row r="53" spans="2:8" x14ac:dyDescent="0.25">
      <c r="B53" s="35"/>
      <c r="C53" s="5"/>
      <c r="D53" s="6"/>
      <c r="E53" s="6"/>
      <c r="F53" s="33"/>
      <c r="G53" s="58"/>
      <c r="H53" s="58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1"/>
  <sheetViews>
    <sheetView workbookViewId="0">
      <selection activeCell="E20" sqref="E2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3"/>
      <c r="G1" s="3"/>
      <c r="H1" s="3"/>
    </row>
    <row r="2" spans="2:8" ht="15.75" customHeight="1" x14ac:dyDescent="0.25">
      <c r="B2" s="108" t="s">
        <v>53</v>
      </c>
      <c r="C2" s="108"/>
      <c r="D2" s="108"/>
      <c r="E2" s="108"/>
      <c r="F2" s="108"/>
      <c r="G2" s="108"/>
      <c r="H2" s="108"/>
    </row>
    <row r="3" spans="2:8" ht="18" x14ac:dyDescent="0.25">
      <c r="B3" s="19"/>
      <c r="C3" s="19"/>
      <c r="D3" s="19"/>
      <c r="E3" s="19"/>
      <c r="F3" s="3"/>
      <c r="G3" s="3"/>
      <c r="H3" s="3"/>
    </row>
    <row r="4" spans="2:8" ht="25.5" x14ac:dyDescent="0.25">
      <c r="B4" s="45" t="s">
        <v>7</v>
      </c>
      <c r="C4" s="45" t="s">
        <v>250</v>
      </c>
      <c r="D4" s="45" t="s">
        <v>58</v>
      </c>
      <c r="E4" s="45" t="s">
        <v>55</v>
      </c>
      <c r="F4" s="45" t="s">
        <v>233</v>
      </c>
      <c r="G4" s="45" t="s">
        <v>17</v>
      </c>
      <c r="H4" s="45" t="s">
        <v>56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19</v>
      </c>
      <c r="H5" s="45" t="s">
        <v>20</v>
      </c>
    </row>
    <row r="6" spans="2:8" ht="15.75" customHeight="1" x14ac:dyDescent="0.25">
      <c r="B6" s="7" t="s">
        <v>42</v>
      </c>
      <c r="C6" s="57"/>
      <c r="D6" s="57"/>
      <c r="E6" s="57"/>
      <c r="F6" s="58"/>
      <c r="G6" s="33"/>
      <c r="H6" s="33"/>
    </row>
    <row r="7" spans="2:8" x14ac:dyDescent="0.25">
      <c r="B7" s="7" t="s">
        <v>148</v>
      </c>
      <c r="C7" s="57">
        <v>1236715.1599999999</v>
      </c>
      <c r="D7" s="65">
        <v>1716013</v>
      </c>
      <c r="E7" s="65"/>
      <c r="F7" s="58">
        <v>1587753.3</v>
      </c>
      <c r="G7" s="58">
        <f>F7/C7*100</f>
        <v>128.38472037490024</v>
      </c>
      <c r="H7" s="58" t="e">
        <f>F7/E7*100</f>
        <v>#DIV/0!</v>
      </c>
    </row>
    <row r="8" spans="2:8" x14ac:dyDescent="0.25">
      <c r="B8" s="35" t="s">
        <v>252</v>
      </c>
      <c r="C8" s="57"/>
      <c r="D8" s="65"/>
      <c r="E8" s="65"/>
      <c r="F8" s="58">
        <v>1546457.66</v>
      </c>
      <c r="G8" s="58" t="e">
        <f t="shared" ref="G8:G9" si="0">F8/C8*100</f>
        <v>#DIV/0!</v>
      </c>
      <c r="H8" s="58" t="e">
        <f t="shared" ref="H8:H9" si="1">F8/E8*100</f>
        <v>#DIV/0!</v>
      </c>
    </row>
    <row r="9" spans="2:8" x14ac:dyDescent="0.25">
      <c r="B9" s="12" t="s">
        <v>234</v>
      </c>
      <c r="C9" s="57">
        <v>14452.92</v>
      </c>
      <c r="D9" s="65">
        <v>12499</v>
      </c>
      <c r="E9" s="65"/>
      <c r="F9" s="58">
        <v>14781.39</v>
      </c>
      <c r="G9" s="58">
        <f t="shared" si="0"/>
        <v>102.27268953263425</v>
      </c>
      <c r="H9" s="58" t="e">
        <f t="shared" si="1"/>
        <v>#DIV/0!</v>
      </c>
    </row>
    <row r="10" spans="2:8" x14ac:dyDescent="0.25">
      <c r="B10" s="12" t="s">
        <v>149</v>
      </c>
      <c r="C10" s="57">
        <v>1204629.81</v>
      </c>
      <c r="D10" s="65">
        <v>1656207</v>
      </c>
      <c r="E10" s="65"/>
      <c r="F10" s="58">
        <v>1531676.27</v>
      </c>
      <c r="G10" s="58">
        <f t="shared" ref="G10" si="2">F10/C10*100</f>
        <v>127.14912558904715</v>
      </c>
      <c r="H10" s="58" t="e">
        <f t="shared" ref="H10" si="3">F10/E10*100</f>
        <v>#DIV/0!</v>
      </c>
    </row>
    <row r="11" spans="2:8" x14ac:dyDescent="0.25">
      <c r="B11" s="12" t="s">
        <v>259</v>
      </c>
      <c r="C11" s="57">
        <v>17632.43</v>
      </c>
      <c r="D11" s="65">
        <v>47307</v>
      </c>
      <c r="E11" s="65"/>
      <c r="F11" s="58">
        <v>41295.64</v>
      </c>
      <c r="G11" s="58">
        <f t="shared" ref="G11" si="4">F11/C11*100</f>
        <v>234.20277295869033</v>
      </c>
      <c r="H11" s="58" t="e">
        <f t="shared" ref="H11" si="5">F11/E11*100</f>
        <v>#DIV/0!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workbookViewId="0">
      <selection activeCell="J5" sqref="J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8" customHeight="1" x14ac:dyDescent="0.25">
      <c r="B2" s="108" t="s">
        <v>75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 customHeight="1" x14ac:dyDescent="0.25">
      <c r="B3" s="108" t="s">
        <v>45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2:12" ht="18" x14ac:dyDescent="0.25">
      <c r="B4" s="19"/>
      <c r="C4" s="19"/>
      <c r="D4" s="19"/>
      <c r="E4" s="19"/>
      <c r="F4" s="19"/>
      <c r="G4" s="19"/>
      <c r="H4" s="19"/>
      <c r="I4" s="19"/>
      <c r="J4" s="3"/>
      <c r="K4" s="3"/>
      <c r="L4" s="3"/>
    </row>
    <row r="5" spans="2:12" ht="25.5" customHeight="1" x14ac:dyDescent="0.25">
      <c r="B5" s="135" t="s">
        <v>7</v>
      </c>
      <c r="C5" s="136"/>
      <c r="D5" s="136"/>
      <c r="E5" s="136"/>
      <c r="F5" s="137"/>
      <c r="G5" s="47" t="s">
        <v>68</v>
      </c>
      <c r="H5" s="45" t="s">
        <v>58</v>
      </c>
      <c r="I5" s="47" t="s">
        <v>57</v>
      </c>
      <c r="J5" s="106" t="s">
        <v>226</v>
      </c>
      <c r="K5" s="47" t="s">
        <v>17</v>
      </c>
      <c r="L5" s="47" t="s">
        <v>56</v>
      </c>
    </row>
    <row r="6" spans="2:12" x14ac:dyDescent="0.25">
      <c r="B6" s="135">
        <v>1</v>
      </c>
      <c r="C6" s="136"/>
      <c r="D6" s="136"/>
      <c r="E6" s="136"/>
      <c r="F6" s="137"/>
      <c r="G6" s="47">
        <v>2</v>
      </c>
      <c r="H6" s="47">
        <v>3</v>
      </c>
      <c r="I6" s="47">
        <v>4</v>
      </c>
      <c r="J6" s="47">
        <v>5</v>
      </c>
      <c r="K6" s="47" t="s">
        <v>19</v>
      </c>
      <c r="L6" s="47" t="s">
        <v>20</v>
      </c>
    </row>
    <row r="7" spans="2:12" ht="25.5" x14ac:dyDescent="0.25">
      <c r="B7" s="7">
        <v>8</v>
      </c>
      <c r="C7" s="7"/>
      <c r="D7" s="7"/>
      <c r="E7" s="7"/>
      <c r="F7" s="7" t="s">
        <v>9</v>
      </c>
      <c r="G7" s="5"/>
      <c r="H7" s="5"/>
      <c r="I7" s="5"/>
      <c r="J7" s="58">
        <v>132720.79999999999</v>
      </c>
      <c r="K7" s="33"/>
      <c r="L7" s="33"/>
    </row>
    <row r="8" spans="2:12" x14ac:dyDescent="0.25">
      <c r="B8" s="7"/>
      <c r="C8" s="12">
        <v>84</v>
      </c>
      <c r="D8" s="12"/>
      <c r="E8" s="12"/>
      <c r="F8" s="12" t="s">
        <v>14</v>
      </c>
      <c r="G8" s="5"/>
      <c r="H8" s="5"/>
      <c r="I8" s="5"/>
      <c r="J8" s="33"/>
      <c r="K8" s="33"/>
      <c r="L8" s="33"/>
    </row>
    <row r="9" spans="2:12" ht="51" x14ac:dyDescent="0.25">
      <c r="B9" s="8"/>
      <c r="C9" s="8"/>
      <c r="D9" s="8">
        <v>841</v>
      </c>
      <c r="E9" s="8"/>
      <c r="F9" s="34" t="s">
        <v>46</v>
      </c>
      <c r="G9" s="5"/>
      <c r="H9" s="5"/>
      <c r="I9" s="5"/>
      <c r="J9" s="33"/>
      <c r="K9" s="33"/>
      <c r="L9" s="33"/>
    </row>
    <row r="10" spans="2:12" ht="25.5" x14ac:dyDescent="0.25">
      <c r="B10" s="8"/>
      <c r="C10" s="8"/>
      <c r="D10" s="8"/>
      <c r="E10" s="8">
        <v>8413</v>
      </c>
      <c r="F10" s="34" t="s">
        <v>47</v>
      </c>
      <c r="G10" s="5"/>
      <c r="H10" s="5"/>
      <c r="I10" s="5"/>
      <c r="J10" s="33"/>
      <c r="K10" s="33"/>
      <c r="L10" s="33"/>
    </row>
    <row r="11" spans="2:12" ht="51" x14ac:dyDescent="0.25">
      <c r="B11" s="8"/>
      <c r="C11" s="8"/>
      <c r="D11" s="8">
        <v>844</v>
      </c>
      <c r="E11" s="8"/>
      <c r="F11" s="34" t="s">
        <v>150</v>
      </c>
      <c r="G11" s="5"/>
      <c r="H11" s="5"/>
      <c r="I11" s="5"/>
      <c r="J11" s="33"/>
      <c r="K11" s="33"/>
      <c r="L11" s="33"/>
    </row>
    <row r="12" spans="2:12" ht="38.25" x14ac:dyDescent="0.25">
      <c r="B12" s="8"/>
      <c r="C12" s="8"/>
      <c r="D12" s="8"/>
      <c r="E12" s="9">
        <v>8443</v>
      </c>
      <c r="F12" s="34" t="s">
        <v>151</v>
      </c>
      <c r="G12" s="5"/>
      <c r="H12" s="5"/>
      <c r="I12" s="5"/>
      <c r="J12" s="58">
        <v>132720.79999999999</v>
      </c>
      <c r="K12" s="33"/>
      <c r="L12" s="33"/>
    </row>
    <row r="13" spans="2:12" ht="25.5" x14ac:dyDescent="0.25">
      <c r="B13" s="10">
        <v>5</v>
      </c>
      <c r="C13" s="11"/>
      <c r="D13" s="11"/>
      <c r="E13" s="11"/>
      <c r="F13" s="26" t="s">
        <v>10</v>
      </c>
      <c r="G13" s="5"/>
      <c r="H13" s="5"/>
      <c r="I13" s="5"/>
      <c r="J13" s="33"/>
      <c r="K13" s="33"/>
      <c r="L13" s="33"/>
    </row>
    <row r="14" spans="2:12" ht="25.5" x14ac:dyDescent="0.25">
      <c r="B14" s="12"/>
      <c r="C14" s="12">
        <v>54</v>
      </c>
      <c r="D14" s="12"/>
      <c r="E14" s="12"/>
      <c r="F14" s="27" t="s">
        <v>15</v>
      </c>
      <c r="G14" s="5"/>
      <c r="H14" s="5"/>
      <c r="I14" s="6"/>
      <c r="J14" s="33"/>
      <c r="K14" s="33"/>
      <c r="L14" s="33"/>
    </row>
    <row r="15" spans="2:12" ht="63.75" x14ac:dyDescent="0.25">
      <c r="B15" s="12"/>
      <c r="C15" s="12"/>
      <c r="D15" s="12">
        <v>541</v>
      </c>
      <c r="E15" s="34"/>
      <c r="F15" s="34" t="s">
        <v>48</v>
      </c>
      <c r="G15" s="5"/>
      <c r="H15" s="5"/>
      <c r="I15" s="6"/>
      <c r="J15" s="33"/>
      <c r="K15" s="33"/>
      <c r="L15" s="33"/>
    </row>
    <row r="16" spans="2:12" ht="38.25" x14ac:dyDescent="0.25">
      <c r="B16" s="12"/>
      <c r="C16" s="12"/>
      <c r="D16" s="12"/>
      <c r="E16" s="34">
        <v>5413</v>
      </c>
      <c r="F16" s="34" t="s">
        <v>49</v>
      </c>
      <c r="G16" s="5"/>
      <c r="H16" s="5"/>
      <c r="I16" s="6"/>
      <c r="J16" s="33"/>
      <c r="K16" s="33"/>
      <c r="L16" s="33"/>
    </row>
    <row r="17" spans="2:12" x14ac:dyDescent="0.25">
      <c r="B17" s="13" t="s">
        <v>16</v>
      </c>
      <c r="C17" s="11"/>
      <c r="D17" s="11"/>
      <c r="E17" s="11"/>
      <c r="F17" s="26" t="s">
        <v>27</v>
      </c>
      <c r="G17" s="5"/>
      <c r="H17" s="5"/>
      <c r="I17" s="5"/>
      <c r="J17" s="33"/>
      <c r="K17" s="33"/>
      <c r="L17" s="33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workbookViewId="0">
      <selection activeCell="E8" sqref="E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9"/>
      <c r="C1" s="19"/>
      <c r="D1" s="19"/>
      <c r="E1" s="19"/>
      <c r="F1" s="3"/>
      <c r="G1" s="3"/>
      <c r="H1" s="3"/>
    </row>
    <row r="2" spans="2:8" ht="15.75" customHeight="1" x14ac:dyDescent="0.25">
      <c r="B2" s="108" t="s">
        <v>50</v>
      </c>
      <c r="C2" s="108"/>
      <c r="D2" s="108"/>
      <c r="E2" s="108"/>
      <c r="F2" s="108"/>
      <c r="G2" s="108"/>
      <c r="H2" s="108"/>
    </row>
    <row r="3" spans="2:8" ht="18" x14ac:dyDescent="0.25">
      <c r="B3" s="19"/>
      <c r="C3" s="19"/>
      <c r="D3" s="19"/>
      <c r="E3" s="19"/>
      <c r="F3" s="3"/>
      <c r="G3" s="3"/>
      <c r="H3" s="3"/>
    </row>
    <row r="4" spans="2:8" ht="25.5" x14ac:dyDescent="0.25">
      <c r="B4" s="45" t="s">
        <v>7</v>
      </c>
      <c r="C4" s="45" t="s">
        <v>225</v>
      </c>
      <c r="D4" s="45" t="s">
        <v>58</v>
      </c>
      <c r="E4" s="45" t="s">
        <v>55</v>
      </c>
      <c r="F4" s="45" t="s">
        <v>226</v>
      </c>
      <c r="G4" s="45" t="s">
        <v>17</v>
      </c>
      <c r="H4" s="45" t="s">
        <v>56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19</v>
      </c>
      <c r="H5" s="45" t="s">
        <v>20</v>
      </c>
    </row>
    <row r="6" spans="2:8" x14ac:dyDescent="0.25">
      <c r="B6" s="7" t="s">
        <v>51</v>
      </c>
      <c r="C6" s="5"/>
      <c r="D6" s="5"/>
      <c r="E6" s="6"/>
      <c r="F6" s="33"/>
      <c r="G6" s="33"/>
      <c r="H6" s="33"/>
    </row>
    <row r="7" spans="2:8" x14ac:dyDescent="0.25">
      <c r="B7" s="7" t="s">
        <v>41</v>
      </c>
      <c r="C7" s="5"/>
      <c r="D7" s="5"/>
      <c r="E7" s="5"/>
      <c r="F7" s="33"/>
      <c r="G7" s="33"/>
      <c r="H7" s="33"/>
    </row>
    <row r="8" spans="2:8" x14ac:dyDescent="0.25">
      <c r="B8" s="37" t="s">
        <v>40</v>
      </c>
      <c r="C8" s="5"/>
      <c r="D8" s="5"/>
      <c r="E8" s="5"/>
      <c r="F8" s="33"/>
      <c r="G8" s="33"/>
      <c r="H8" s="33"/>
    </row>
    <row r="9" spans="2:8" x14ac:dyDescent="0.25">
      <c r="B9" s="36" t="s">
        <v>39</v>
      </c>
      <c r="C9" s="5"/>
      <c r="D9" s="5"/>
      <c r="E9" s="5"/>
      <c r="F9" s="33"/>
      <c r="G9" s="33"/>
      <c r="H9" s="33"/>
    </row>
    <row r="10" spans="2:8" x14ac:dyDescent="0.25">
      <c r="B10" s="36" t="s">
        <v>27</v>
      </c>
      <c r="C10" s="5"/>
      <c r="D10" s="5"/>
      <c r="E10" s="5"/>
      <c r="F10" s="33"/>
      <c r="G10" s="33"/>
      <c r="H10" s="33"/>
    </row>
    <row r="11" spans="2:8" x14ac:dyDescent="0.25">
      <c r="B11" s="7" t="s">
        <v>38</v>
      </c>
      <c r="C11" s="5"/>
      <c r="D11" s="5"/>
      <c r="E11" s="6"/>
      <c r="F11" s="33"/>
      <c r="G11" s="33"/>
      <c r="H11" s="33"/>
    </row>
    <row r="12" spans="2:8" x14ac:dyDescent="0.25">
      <c r="B12" s="35" t="s">
        <v>37</v>
      </c>
      <c r="C12" s="5"/>
      <c r="D12" s="5"/>
      <c r="E12" s="6"/>
      <c r="F12" s="33"/>
      <c r="G12" s="33"/>
      <c r="H12" s="33"/>
    </row>
    <row r="13" spans="2:8" x14ac:dyDescent="0.25">
      <c r="B13" s="7" t="s">
        <v>36</v>
      </c>
      <c r="C13" s="5"/>
      <c r="D13" s="5"/>
      <c r="E13" s="6"/>
      <c r="F13" s="33"/>
      <c r="G13" s="33"/>
      <c r="H13" s="33"/>
    </row>
    <row r="14" spans="2:8" x14ac:dyDescent="0.25">
      <c r="B14" s="35" t="s">
        <v>35</v>
      </c>
      <c r="C14" s="5"/>
      <c r="D14" s="5"/>
      <c r="E14" s="6"/>
      <c r="F14" s="33"/>
      <c r="G14" s="33"/>
      <c r="H14" s="33"/>
    </row>
    <row r="15" spans="2:8" x14ac:dyDescent="0.25">
      <c r="B15" s="12" t="s">
        <v>16</v>
      </c>
      <c r="C15" s="5"/>
      <c r="D15" s="5"/>
      <c r="E15" s="6"/>
      <c r="F15" s="33"/>
      <c r="G15" s="33"/>
      <c r="H15" s="33"/>
    </row>
    <row r="16" spans="2:8" x14ac:dyDescent="0.25">
      <c r="B16" s="35"/>
      <c r="C16" s="5"/>
      <c r="D16" s="5"/>
      <c r="E16" s="6"/>
      <c r="F16" s="33"/>
      <c r="G16" s="33"/>
      <c r="H16" s="33"/>
    </row>
    <row r="17" spans="2:8" ht="15.75" customHeight="1" x14ac:dyDescent="0.25">
      <c r="B17" s="7" t="s">
        <v>52</v>
      </c>
      <c r="C17" s="5"/>
      <c r="D17" s="5"/>
      <c r="E17" s="6"/>
      <c r="F17" s="33"/>
      <c r="G17" s="33"/>
      <c r="H17" s="33"/>
    </row>
    <row r="18" spans="2:8" ht="15.75" customHeight="1" x14ac:dyDescent="0.25">
      <c r="B18" s="7" t="s">
        <v>41</v>
      </c>
      <c r="C18" s="5"/>
      <c r="D18" s="5"/>
      <c r="E18" s="5"/>
      <c r="F18" s="33"/>
      <c r="G18" s="33"/>
      <c r="H18" s="33"/>
    </row>
    <row r="19" spans="2:8" x14ac:dyDescent="0.25">
      <c r="B19" s="37" t="s">
        <v>40</v>
      </c>
      <c r="C19" s="5"/>
      <c r="D19" s="5"/>
      <c r="E19" s="5"/>
      <c r="F19" s="33"/>
      <c r="G19" s="33"/>
      <c r="H19" s="33"/>
    </row>
    <row r="20" spans="2:8" x14ac:dyDescent="0.25">
      <c r="B20" s="36" t="s">
        <v>39</v>
      </c>
      <c r="C20" s="5"/>
      <c r="D20" s="5"/>
      <c r="E20" s="5"/>
      <c r="F20" s="33"/>
      <c r="G20" s="33"/>
      <c r="H20" s="33"/>
    </row>
    <row r="21" spans="2:8" x14ac:dyDescent="0.25">
      <c r="B21" s="36" t="s">
        <v>27</v>
      </c>
      <c r="C21" s="5"/>
      <c r="D21" s="5"/>
      <c r="E21" s="5"/>
      <c r="F21" s="33"/>
      <c r="G21" s="33"/>
      <c r="H21" s="33"/>
    </row>
    <row r="22" spans="2:8" x14ac:dyDescent="0.25">
      <c r="B22" s="7" t="s">
        <v>38</v>
      </c>
      <c r="C22" s="5"/>
      <c r="D22" s="5"/>
      <c r="E22" s="6"/>
      <c r="F22" s="33"/>
      <c r="G22" s="33"/>
      <c r="H22" s="33"/>
    </row>
    <row r="23" spans="2:8" x14ac:dyDescent="0.25">
      <c r="B23" s="35" t="s">
        <v>37</v>
      </c>
      <c r="C23" s="5"/>
      <c r="D23" s="5"/>
      <c r="E23" s="6"/>
      <c r="F23" s="33"/>
      <c r="G23" s="33"/>
      <c r="H23" s="33"/>
    </row>
    <row r="24" spans="2:8" x14ac:dyDescent="0.25">
      <c r="B24" s="7" t="s">
        <v>36</v>
      </c>
      <c r="C24" s="5"/>
      <c r="D24" s="5"/>
      <c r="E24" s="6"/>
      <c r="F24" s="33"/>
      <c r="G24" s="33"/>
      <c r="H24" s="33"/>
    </row>
    <row r="25" spans="2:8" x14ac:dyDescent="0.25">
      <c r="B25" s="35" t="s">
        <v>35</v>
      </c>
      <c r="C25" s="5"/>
      <c r="D25" s="5"/>
      <c r="E25" s="6"/>
      <c r="F25" s="33"/>
      <c r="G25" s="33"/>
      <c r="H25" s="33"/>
    </row>
    <row r="26" spans="2:8" x14ac:dyDescent="0.25">
      <c r="B26" s="12" t="s">
        <v>16</v>
      </c>
      <c r="C26" s="5"/>
      <c r="D26" s="5"/>
      <c r="E26" s="6"/>
      <c r="F26" s="33"/>
      <c r="G26" s="33"/>
      <c r="H26" s="33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0"/>
  <sheetViews>
    <sheetView topLeftCell="A158" workbookViewId="0">
      <selection activeCell="H287" sqref="H28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44.28515625" customWidth="1"/>
    <col min="6" max="8" width="25.28515625" customWidth="1"/>
    <col min="9" max="9" width="15.7109375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8" customHeight="1" x14ac:dyDescent="0.25">
      <c r="B2" s="108" t="s">
        <v>11</v>
      </c>
      <c r="C2" s="145"/>
      <c r="D2" s="145"/>
      <c r="E2" s="145"/>
      <c r="F2" s="145"/>
      <c r="G2" s="145"/>
      <c r="H2" s="145"/>
      <c r="I2" s="145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46" t="s">
        <v>76</v>
      </c>
      <c r="C4" s="146"/>
      <c r="D4" s="146"/>
      <c r="E4" s="146"/>
      <c r="F4" s="146"/>
      <c r="G4" s="146"/>
      <c r="H4" s="146"/>
      <c r="I4" s="146"/>
    </row>
    <row r="5" spans="2:9" ht="18" x14ac:dyDescent="0.25">
      <c r="B5" s="19"/>
      <c r="C5" s="19"/>
      <c r="D5" s="19"/>
      <c r="E5" s="19"/>
      <c r="F5" s="19"/>
      <c r="G5" s="19"/>
      <c r="H5" s="19"/>
      <c r="I5" s="3"/>
    </row>
    <row r="6" spans="2:9" ht="25.5" x14ac:dyDescent="0.25">
      <c r="B6" s="135" t="s">
        <v>7</v>
      </c>
      <c r="C6" s="136"/>
      <c r="D6" s="136"/>
      <c r="E6" s="137"/>
      <c r="F6" s="45" t="s">
        <v>58</v>
      </c>
      <c r="G6" s="45" t="s">
        <v>55</v>
      </c>
      <c r="H6" s="45" t="s">
        <v>235</v>
      </c>
      <c r="I6" s="45" t="s">
        <v>56</v>
      </c>
    </row>
    <row r="7" spans="2:9" s="32" customFormat="1" ht="15.75" customHeight="1" x14ac:dyDescent="0.2">
      <c r="B7" s="147">
        <v>1</v>
      </c>
      <c r="C7" s="148"/>
      <c r="D7" s="148"/>
      <c r="E7" s="149"/>
      <c r="F7" s="46">
        <v>2</v>
      </c>
      <c r="G7" s="46">
        <v>3</v>
      </c>
      <c r="H7" s="46">
        <v>4</v>
      </c>
      <c r="I7" s="46" t="s">
        <v>54</v>
      </c>
    </row>
    <row r="8" spans="2:9" s="49" customFormat="1" ht="30" customHeight="1" x14ac:dyDescent="0.25">
      <c r="B8" s="138" t="s">
        <v>77</v>
      </c>
      <c r="C8" s="139"/>
      <c r="D8" s="140"/>
      <c r="E8" s="48" t="s">
        <v>174</v>
      </c>
      <c r="F8" s="78">
        <v>1716013</v>
      </c>
      <c r="G8" s="78"/>
      <c r="H8" s="78">
        <v>1565590.41</v>
      </c>
      <c r="I8" s="78">
        <f>H8/F8*100</f>
        <v>91.234181209582914</v>
      </c>
    </row>
    <row r="9" spans="2:9" s="49" customFormat="1" ht="30" customHeight="1" x14ac:dyDescent="0.25">
      <c r="B9" s="138" t="s">
        <v>181</v>
      </c>
      <c r="C9" s="139"/>
      <c r="D9" s="140"/>
      <c r="E9" s="51" t="s">
        <v>175</v>
      </c>
      <c r="F9" s="78">
        <v>121804</v>
      </c>
      <c r="G9" s="78"/>
      <c r="H9" s="78">
        <v>121868.44</v>
      </c>
      <c r="I9" s="78">
        <f t="shared" ref="I9:I72" si="0">H9/F9*100</f>
        <v>100.05290466651343</v>
      </c>
    </row>
    <row r="10" spans="2:9" s="49" customFormat="1" ht="30" customHeight="1" x14ac:dyDescent="0.25">
      <c r="B10" s="138" t="s">
        <v>182</v>
      </c>
      <c r="C10" s="139"/>
      <c r="D10" s="140"/>
      <c r="E10" s="48" t="s">
        <v>177</v>
      </c>
      <c r="F10" s="78">
        <v>564</v>
      </c>
      <c r="G10" s="78"/>
      <c r="H10" s="78">
        <v>562.95000000000005</v>
      </c>
      <c r="I10" s="78">
        <f t="shared" si="0"/>
        <v>99.813829787234056</v>
      </c>
    </row>
    <row r="11" spans="2:9" s="49" customFormat="1" ht="30" customHeight="1" x14ac:dyDescent="0.25">
      <c r="B11" s="138" t="s">
        <v>183</v>
      </c>
      <c r="C11" s="139"/>
      <c r="D11" s="140"/>
      <c r="E11" s="51" t="s">
        <v>176</v>
      </c>
      <c r="F11" s="50">
        <v>546</v>
      </c>
      <c r="G11" s="50"/>
      <c r="H11" s="78">
        <v>517.07000000000005</v>
      </c>
      <c r="I11" s="78">
        <f t="shared" si="0"/>
        <v>94.701465201465211</v>
      </c>
    </row>
    <row r="12" spans="2:9" s="49" customFormat="1" ht="30" customHeight="1" x14ac:dyDescent="0.25">
      <c r="B12" s="142" t="s">
        <v>184</v>
      </c>
      <c r="C12" s="142"/>
      <c r="D12" s="142"/>
      <c r="E12" s="51" t="s">
        <v>179</v>
      </c>
      <c r="F12" s="78">
        <v>1168887</v>
      </c>
      <c r="G12" s="78"/>
      <c r="H12" s="78">
        <v>1192272.3899999999</v>
      </c>
      <c r="I12" s="78">
        <f t="shared" si="0"/>
        <v>102.0006544687382</v>
      </c>
    </row>
    <row r="13" spans="2:9" s="49" customFormat="1" ht="30" customHeight="1" x14ac:dyDescent="0.25">
      <c r="B13" s="138" t="s">
        <v>185</v>
      </c>
      <c r="C13" s="139"/>
      <c r="D13" s="140"/>
      <c r="E13" s="48" t="s">
        <v>178</v>
      </c>
      <c r="F13" s="78">
        <v>260418</v>
      </c>
      <c r="G13" s="78"/>
      <c r="H13" s="78">
        <v>35417.599999999999</v>
      </c>
      <c r="I13" s="78">
        <f t="shared" si="0"/>
        <v>13.600288766521516</v>
      </c>
    </row>
    <row r="14" spans="2:9" s="49" customFormat="1" ht="30" customHeight="1" x14ac:dyDescent="0.25">
      <c r="B14" s="138" t="s">
        <v>186</v>
      </c>
      <c r="C14" s="139"/>
      <c r="D14" s="140"/>
      <c r="E14" s="48" t="s">
        <v>180</v>
      </c>
      <c r="F14" s="78">
        <v>163794</v>
      </c>
      <c r="G14" s="78"/>
      <c r="H14" s="78">
        <v>214923.1</v>
      </c>
      <c r="I14" s="78">
        <f t="shared" si="0"/>
        <v>131.21549018889581</v>
      </c>
    </row>
    <row r="15" spans="2:9" s="49" customFormat="1" ht="30" customHeight="1" x14ac:dyDescent="0.25">
      <c r="B15" s="138" t="s">
        <v>236</v>
      </c>
      <c r="C15" s="139"/>
      <c r="D15" s="140"/>
      <c r="E15" s="97"/>
      <c r="F15" s="78"/>
      <c r="G15" s="78"/>
      <c r="H15" s="78">
        <v>28.86</v>
      </c>
      <c r="I15" s="78" t="e">
        <f t="shared" si="0"/>
        <v>#DIV/0!</v>
      </c>
    </row>
    <row r="16" spans="2:9" s="49" customFormat="1" ht="30" customHeight="1" x14ac:dyDescent="0.25">
      <c r="B16" s="141" t="s">
        <v>187</v>
      </c>
      <c r="C16" s="141"/>
      <c r="D16" s="141"/>
      <c r="E16" s="86" t="s">
        <v>175</v>
      </c>
      <c r="F16" s="87">
        <v>121804</v>
      </c>
      <c r="G16" s="87"/>
      <c r="H16" s="87">
        <v>134453.84</v>
      </c>
      <c r="I16" s="78">
        <f t="shared" si="0"/>
        <v>110.38540606219829</v>
      </c>
    </row>
    <row r="17" spans="2:9" s="49" customFormat="1" ht="30" customHeight="1" x14ac:dyDescent="0.25">
      <c r="B17" s="150"/>
      <c r="C17" s="151"/>
      <c r="D17" s="152"/>
      <c r="E17" s="86" t="s">
        <v>198</v>
      </c>
      <c r="F17" s="87"/>
      <c r="G17" s="87"/>
      <c r="H17" s="87"/>
      <c r="I17" s="78" t="e">
        <f t="shared" si="0"/>
        <v>#DIV/0!</v>
      </c>
    </row>
    <row r="18" spans="2:9" s="49" customFormat="1" ht="30" customHeight="1" x14ac:dyDescent="0.25">
      <c r="B18" s="143">
        <v>3</v>
      </c>
      <c r="C18" s="143"/>
      <c r="D18" s="143"/>
      <c r="E18" s="82" t="s">
        <v>4</v>
      </c>
      <c r="F18" s="83">
        <v>121804</v>
      </c>
      <c r="G18" s="83"/>
      <c r="H18" s="83">
        <v>134453.84</v>
      </c>
      <c r="I18" s="78">
        <f t="shared" si="0"/>
        <v>110.38540606219829</v>
      </c>
    </row>
    <row r="19" spans="2:9" s="49" customFormat="1" ht="30" customHeight="1" x14ac:dyDescent="0.25">
      <c r="B19" s="144">
        <v>31</v>
      </c>
      <c r="C19" s="144"/>
      <c r="D19" s="144"/>
      <c r="E19" s="88" t="s">
        <v>5</v>
      </c>
      <c r="F19" s="78"/>
      <c r="G19" s="78"/>
      <c r="H19" s="85">
        <v>600</v>
      </c>
      <c r="I19" s="78" t="e">
        <f t="shared" si="0"/>
        <v>#DIV/0!</v>
      </c>
    </row>
    <row r="20" spans="2:9" s="49" customFormat="1" ht="30" customHeight="1" x14ac:dyDescent="0.25">
      <c r="B20" s="138">
        <v>312</v>
      </c>
      <c r="C20" s="139"/>
      <c r="D20" s="140"/>
      <c r="E20" s="88" t="s">
        <v>97</v>
      </c>
      <c r="F20" s="78"/>
      <c r="G20" s="78"/>
      <c r="H20" s="78">
        <v>600</v>
      </c>
      <c r="I20" s="78" t="e">
        <f t="shared" si="0"/>
        <v>#DIV/0!</v>
      </c>
    </row>
    <row r="21" spans="2:9" s="49" customFormat="1" ht="30" customHeight="1" x14ac:dyDescent="0.25">
      <c r="B21" s="138">
        <v>3121</v>
      </c>
      <c r="C21" s="139"/>
      <c r="D21" s="140"/>
      <c r="E21" s="88" t="s">
        <v>97</v>
      </c>
      <c r="F21" s="78"/>
      <c r="G21" s="78"/>
      <c r="H21" s="78"/>
      <c r="I21" s="78" t="e">
        <f t="shared" si="0"/>
        <v>#DIV/0!</v>
      </c>
    </row>
    <row r="22" spans="2:9" s="49" customFormat="1" ht="30" customHeight="1" x14ac:dyDescent="0.25">
      <c r="B22" s="144">
        <v>32</v>
      </c>
      <c r="C22" s="144"/>
      <c r="D22" s="144"/>
      <c r="E22" s="84" t="s">
        <v>13</v>
      </c>
      <c r="F22" s="85">
        <v>119256</v>
      </c>
      <c r="G22" s="85"/>
      <c r="H22" s="85">
        <v>125757.68</v>
      </c>
      <c r="I22" s="78">
        <f t="shared" si="0"/>
        <v>105.45186824981552</v>
      </c>
    </row>
    <row r="23" spans="2:9" s="49" customFormat="1" ht="30" customHeight="1" x14ac:dyDescent="0.25">
      <c r="B23" s="142">
        <v>321</v>
      </c>
      <c r="C23" s="142"/>
      <c r="D23" s="142"/>
      <c r="E23" s="51" t="s">
        <v>33</v>
      </c>
      <c r="F23" s="78">
        <v>6092</v>
      </c>
      <c r="G23" s="78"/>
      <c r="H23" s="78">
        <v>6092</v>
      </c>
      <c r="I23" s="78">
        <f t="shared" si="0"/>
        <v>100</v>
      </c>
    </row>
    <row r="24" spans="2:9" s="49" customFormat="1" ht="30" customHeight="1" x14ac:dyDescent="0.25">
      <c r="B24" s="142">
        <v>3211</v>
      </c>
      <c r="C24" s="142"/>
      <c r="D24" s="142"/>
      <c r="E24" s="51" t="s">
        <v>34</v>
      </c>
      <c r="F24" s="78">
        <v>783</v>
      </c>
      <c r="G24" s="78"/>
      <c r="H24" s="78">
        <v>930.95</v>
      </c>
      <c r="I24" s="78">
        <f t="shared" si="0"/>
        <v>118.89527458492977</v>
      </c>
    </row>
    <row r="25" spans="2:9" s="49" customFormat="1" ht="30" customHeight="1" x14ac:dyDescent="0.25">
      <c r="B25" s="142">
        <v>3212</v>
      </c>
      <c r="C25" s="142"/>
      <c r="D25" s="142"/>
      <c r="E25" s="51" t="s">
        <v>189</v>
      </c>
      <c r="F25" s="78"/>
      <c r="G25" s="78"/>
      <c r="H25" s="78"/>
      <c r="I25" s="78" t="e">
        <f t="shared" si="0"/>
        <v>#DIV/0!</v>
      </c>
    </row>
    <row r="26" spans="2:9" s="49" customFormat="1" ht="30" customHeight="1" x14ac:dyDescent="0.25">
      <c r="B26" s="142">
        <v>3213</v>
      </c>
      <c r="C26" s="142"/>
      <c r="D26" s="142"/>
      <c r="E26" s="51" t="s">
        <v>188</v>
      </c>
      <c r="F26" s="78">
        <v>2655</v>
      </c>
      <c r="G26" s="78"/>
      <c r="H26" s="78">
        <v>3348.56</v>
      </c>
      <c r="I26" s="78">
        <f t="shared" si="0"/>
        <v>126.12278719397364</v>
      </c>
    </row>
    <row r="27" spans="2:9" s="49" customFormat="1" ht="30" customHeight="1" x14ac:dyDescent="0.25">
      <c r="B27" s="142">
        <v>3214</v>
      </c>
      <c r="C27" s="142"/>
      <c r="D27" s="142"/>
      <c r="E27" s="51" t="s">
        <v>190</v>
      </c>
      <c r="F27" s="78">
        <v>2654</v>
      </c>
      <c r="G27" s="78"/>
      <c r="H27" s="78">
        <v>3974.15</v>
      </c>
      <c r="I27" s="78">
        <f t="shared" si="0"/>
        <v>149.74189902034664</v>
      </c>
    </row>
    <row r="28" spans="2:9" s="49" customFormat="1" ht="30" customHeight="1" x14ac:dyDescent="0.25">
      <c r="B28" s="142">
        <v>322</v>
      </c>
      <c r="C28" s="142"/>
      <c r="D28" s="142"/>
      <c r="E28" s="51" t="s">
        <v>105</v>
      </c>
      <c r="F28" s="78">
        <v>62625</v>
      </c>
      <c r="G28" s="78"/>
      <c r="H28" s="78">
        <v>53207.519999999997</v>
      </c>
      <c r="I28" s="78">
        <f t="shared" si="0"/>
        <v>84.962107784431126</v>
      </c>
    </row>
    <row r="29" spans="2:9" s="49" customFormat="1" ht="30" customHeight="1" x14ac:dyDescent="0.25">
      <c r="B29" s="142">
        <v>3221</v>
      </c>
      <c r="C29" s="142"/>
      <c r="D29" s="142"/>
      <c r="E29" s="51" t="s">
        <v>106</v>
      </c>
      <c r="F29" s="78">
        <v>5309</v>
      </c>
      <c r="G29" s="78"/>
      <c r="H29" s="78">
        <v>2931.65</v>
      </c>
      <c r="I29" s="78">
        <f t="shared" si="0"/>
        <v>55.220380485967226</v>
      </c>
    </row>
    <row r="30" spans="2:9" s="49" customFormat="1" ht="30" customHeight="1" x14ac:dyDescent="0.25">
      <c r="B30" s="142">
        <v>3222</v>
      </c>
      <c r="C30" s="142"/>
      <c r="D30" s="142"/>
      <c r="E30" s="51" t="s">
        <v>107</v>
      </c>
      <c r="F30" s="78">
        <v>16657</v>
      </c>
      <c r="G30" s="78"/>
      <c r="H30" s="78">
        <v>8324.0400000000009</v>
      </c>
      <c r="I30" s="78">
        <f t="shared" si="0"/>
        <v>49.973224470192719</v>
      </c>
    </row>
    <row r="31" spans="2:9" s="49" customFormat="1" ht="30" customHeight="1" x14ac:dyDescent="0.25">
      <c r="B31" s="142">
        <v>3223</v>
      </c>
      <c r="C31" s="142"/>
      <c r="D31" s="142"/>
      <c r="E31" s="51" t="s">
        <v>152</v>
      </c>
      <c r="F31" s="78">
        <v>25881</v>
      </c>
      <c r="G31" s="78"/>
      <c r="H31" s="78">
        <v>34032.97</v>
      </c>
      <c r="I31" s="78">
        <f t="shared" si="0"/>
        <v>131.49789420810635</v>
      </c>
    </row>
    <row r="32" spans="2:9" s="49" customFormat="1" ht="30" customHeight="1" x14ac:dyDescent="0.25">
      <c r="B32" s="142">
        <v>3224</v>
      </c>
      <c r="C32" s="142"/>
      <c r="D32" s="142"/>
      <c r="E32" s="51" t="s">
        <v>191</v>
      </c>
      <c r="F32" s="78">
        <v>2256</v>
      </c>
      <c r="G32" s="78"/>
      <c r="H32" s="78">
        <v>2670.72</v>
      </c>
      <c r="I32" s="78">
        <f t="shared" si="0"/>
        <v>118.38297872340424</v>
      </c>
    </row>
    <row r="33" spans="2:9" s="49" customFormat="1" ht="30" customHeight="1" x14ac:dyDescent="0.25">
      <c r="B33" s="142">
        <v>3225</v>
      </c>
      <c r="C33" s="142"/>
      <c r="D33" s="142"/>
      <c r="E33" s="51" t="s">
        <v>192</v>
      </c>
      <c r="F33" s="78">
        <v>2522</v>
      </c>
      <c r="G33" s="78"/>
      <c r="H33" s="78">
        <v>5248.14</v>
      </c>
      <c r="I33" s="78">
        <f t="shared" si="0"/>
        <v>208.09436954797781</v>
      </c>
    </row>
    <row r="34" spans="2:9" s="49" customFormat="1" ht="30" customHeight="1" x14ac:dyDescent="0.25">
      <c r="B34" s="142">
        <v>323</v>
      </c>
      <c r="C34" s="142"/>
      <c r="D34" s="142"/>
      <c r="E34" s="51" t="s">
        <v>109</v>
      </c>
      <c r="F34" s="78">
        <v>55982</v>
      </c>
      <c r="G34" s="78"/>
      <c r="H34" s="78">
        <v>60194.75</v>
      </c>
      <c r="I34" s="78">
        <f t="shared" si="0"/>
        <v>107.52518666714302</v>
      </c>
    </row>
    <row r="35" spans="2:9" s="49" customFormat="1" ht="30" customHeight="1" x14ac:dyDescent="0.25">
      <c r="B35" s="142">
        <v>3231</v>
      </c>
      <c r="C35" s="142"/>
      <c r="D35" s="142"/>
      <c r="E35" s="51" t="s">
        <v>110</v>
      </c>
      <c r="F35" s="78">
        <v>25681</v>
      </c>
      <c r="G35" s="78"/>
      <c r="H35" s="78">
        <v>27596.67</v>
      </c>
      <c r="I35" s="78">
        <f t="shared" si="0"/>
        <v>107.45948366496631</v>
      </c>
    </row>
    <row r="36" spans="2:9" s="49" customFormat="1" ht="30" customHeight="1" x14ac:dyDescent="0.25">
      <c r="B36" s="142">
        <v>3232</v>
      </c>
      <c r="C36" s="142"/>
      <c r="D36" s="142"/>
      <c r="E36" s="51" t="s">
        <v>111</v>
      </c>
      <c r="F36" s="78">
        <v>22430</v>
      </c>
      <c r="G36" s="78"/>
      <c r="H36" s="78">
        <v>21252.23</v>
      </c>
      <c r="I36" s="78">
        <f t="shared" si="0"/>
        <v>94.749130628622382</v>
      </c>
    </row>
    <row r="37" spans="2:9" s="49" customFormat="1" ht="30" customHeight="1" x14ac:dyDescent="0.25">
      <c r="B37" s="142">
        <v>3233</v>
      </c>
      <c r="C37" s="142"/>
      <c r="D37" s="142"/>
      <c r="E37" s="51" t="s">
        <v>193</v>
      </c>
      <c r="F37" s="78"/>
      <c r="G37" s="78"/>
      <c r="H37" s="78"/>
      <c r="I37" s="78" t="e">
        <f t="shared" si="0"/>
        <v>#DIV/0!</v>
      </c>
    </row>
    <row r="38" spans="2:9" s="49" customFormat="1" ht="30" customHeight="1" x14ac:dyDescent="0.25">
      <c r="B38" s="142">
        <v>3234</v>
      </c>
      <c r="C38" s="142"/>
      <c r="D38" s="142"/>
      <c r="E38" s="51" t="s">
        <v>112</v>
      </c>
      <c r="F38" s="78">
        <v>3225</v>
      </c>
      <c r="G38" s="78"/>
      <c r="H38" s="78">
        <v>3484.29</v>
      </c>
      <c r="I38" s="78">
        <f t="shared" si="0"/>
        <v>108.04</v>
      </c>
    </row>
    <row r="39" spans="2:9" s="49" customFormat="1" ht="30" customHeight="1" x14ac:dyDescent="0.25">
      <c r="B39" s="142">
        <v>3236</v>
      </c>
      <c r="C39" s="142"/>
      <c r="D39" s="142"/>
      <c r="E39" s="51" t="s">
        <v>113</v>
      </c>
      <c r="F39" s="78">
        <v>265</v>
      </c>
      <c r="G39" s="78"/>
      <c r="H39" s="78">
        <v>4140.47</v>
      </c>
      <c r="I39" s="78">
        <f t="shared" si="0"/>
        <v>1562.4415094339622</v>
      </c>
    </row>
    <row r="40" spans="2:9" s="49" customFormat="1" ht="30" customHeight="1" x14ac:dyDescent="0.25">
      <c r="B40" s="142">
        <v>3237</v>
      </c>
      <c r="C40" s="142"/>
      <c r="D40" s="142"/>
      <c r="E40" s="51" t="s">
        <v>114</v>
      </c>
      <c r="F40" s="78">
        <v>797</v>
      </c>
      <c r="G40" s="78"/>
      <c r="H40" s="78">
        <v>839.05</v>
      </c>
      <c r="I40" s="78">
        <f t="shared" si="0"/>
        <v>105.27603513174404</v>
      </c>
    </row>
    <row r="41" spans="2:9" s="49" customFormat="1" ht="30" customHeight="1" x14ac:dyDescent="0.25">
      <c r="B41" s="142">
        <v>3238</v>
      </c>
      <c r="C41" s="142"/>
      <c r="D41" s="142"/>
      <c r="E41" s="51" t="s">
        <v>115</v>
      </c>
      <c r="F41" s="78">
        <v>3584</v>
      </c>
      <c r="G41" s="78"/>
      <c r="H41" s="78">
        <v>2842.04</v>
      </c>
      <c r="I41" s="78">
        <f t="shared" si="0"/>
        <v>79.297991071428569</v>
      </c>
    </row>
    <row r="42" spans="2:9" s="49" customFormat="1" ht="30" customHeight="1" x14ac:dyDescent="0.25">
      <c r="B42" s="142">
        <v>3239</v>
      </c>
      <c r="C42" s="142"/>
      <c r="D42" s="142"/>
      <c r="E42" s="51" t="s">
        <v>237</v>
      </c>
      <c r="F42" s="78"/>
      <c r="G42" s="78"/>
      <c r="H42" s="78">
        <v>40</v>
      </c>
      <c r="I42" s="78" t="e">
        <f t="shared" si="0"/>
        <v>#DIV/0!</v>
      </c>
    </row>
    <row r="43" spans="2:9" s="49" customFormat="1" ht="30" customHeight="1" x14ac:dyDescent="0.25">
      <c r="B43" s="142">
        <v>329</v>
      </c>
      <c r="C43" s="142"/>
      <c r="D43" s="142"/>
      <c r="E43" s="51" t="s">
        <v>117</v>
      </c>
      <c r="F43" s="78">
        <v>4567</v>
      </c>
      <c r="G43" s="78"/>
      <c r="H43" s="78">
        <v>4101.75</v>
      </c>
      <c r="I43" s="78">
        <f t="shared" si="0"/>
        <v>89.81278738778191</v>
      </c>
    </row>
    <row r="44" spans="2:9" s="49" customFormat="1" ht="30" customHeight="1" x14ac:dyDescent="0.25">
      <c r="B44" s="142">
        <v>3292</v>
      </c>
      <c r="C44" s="142"/>
      <c r="D44" s="142"/>
      <c r="E44" s="51" t="s">
        <v>118</v>
      </c>
      <c r="F44" s="78">
        <v>2125</v>
      </c>
      <c r="G44" s="78"/>
      <c r="H44" s="78">
        <v>1766.41</v>
      </c>
      <c r="I44" s="78">
        <f t="shared" si="0"/>
        <v>83.125176470588229</v>
      </c>
    </row>
    <row r="45" spans="2:9" s="49" customFormat="1" ht="30" customHeight="1" x14ac:dyDescent="0.25">
      <c r="B45" s="142">
        <v>3293</v>
      </c>
      <c r="C45" s="142"/>
      <c r="D45" s="142"/>
      <c r="E45" s="51" t="s">
        <v>194</v>
      </c>
      <c r="F45" s="78"/>
      <c r="G45" s="78"/>
      <c r="H45" s="78"/>
      <c r="I45" s="78" t="e">
        <f t="shared" si="0"/>
        <v>#DIV/0!</v>
      </c>
    </row>
    <row r="46" spans="2:9" s="49" customFormat="1" ht="30" customHeight="1" x14ac:dyDescent="0.25">
      <c r="B46" s="142">
        <v>3294</v>
      </c>
      <c r="C46" s="142"/>
      <c r="D46" s="142"/>
      <c r="E46" s="51" t="s">
        <v>119</v>
      </c>
      <c r="F46" s="78">
        <v>176</v>
      </c>
      <c r="G46" s="78"/>
      <c r="H46" s="78">
        <v>176.36</v>
      </c>
      <c r="I46" s="78">
        <f t="shared" si="0"/>
        <v>100.20454545454547</v>
      </c>
    </row>
    <row r="47" spans="2:9" s="49" customFormat="1" ht="30" customHeight="1" x14ac:dyDescent="0.25">
      <c r="B47" s="142">
        <v>3299</v>
      </c>
      <c r="C47" s="142"/>
      <c r="D47" s="142"/>
      <c r="E47" s="51" t="s">
        <v>117</v>
      </c>
      <c r="F47" s="78">
        <v>2256</v>
      </c>
      <c r="G47" s="78"/>
      <c r="H47" s="78">
        <v>2158.98</v>
      </c>
      <c r="I47" s="78">
        <f t="shared" si="0"/>
        <v>95.699468085106389</v>
      </c>
    </row>
    <row r="48" spans="2:9" s="49" customFormat="1" ht="30" customHeight="1" x14ac:dyDescent="0.25">
      <c r="B48" s="144">
        <v>34</v>
      </c>
      <c r="C48" s="144"/>
      <c r="D48" s="144"/>
      <c r="E48" s="84" t="s">
        <v>122</v>
      </c>
      <c r="F48" s="85">
        <v>637</v>
      </c>
      <c r="G48" s="85"/>
      <c r="H48" s="85">
        <v>5703.75</v>
      </c>
      <c r="I48" s="78">
        <f t="shared" si="0"/>
        <v>895.40816326530614</v>
      </c>
    </row>
    <row r="49" spans="2:9" s="49" customFormat="1" ht="30" customHeight="1" x14ac:dyDescent="0.25">
      <c r="B49" s="142">
        <v>343</v>
      </c>
      <c r="C49" s="142"/>
      <c r="D49" s="142"/>
      <c r="E49" s="51" t="s">
        <v>123</v>
      </c>
      <c r="F49" s="78">
        <v>637</v>
      </c>
      <c r="G49" s="78"/>
      <c r="H49" s="78">
        <v>5703.75</v>
      </c>
      <c r="I49" s="78">
        <f t="shared" si="0"/>
        <v>895.40816326530614</v>
      </c>
    </row>
    <row r="50" spans="2:9" s="49" customFormat="1" ht="30" customHeight="1" x14ac:dyDescent="0.25">
      <c r="B50" s="142">
        <v>3431</v>
      </c>
      <c r="C50" s="142"/>
      <c r="D50" s="142"/>
      <c r="E50" s="51" t="s">
        <v>124</v>
      </c>
      <c r="F50" s="78">
        <v>332</v>
      </c>
      <c r="G50" s="78"/>
      <c r="H50" s="78">
        <v>5383.28</v>
      </c>
      <c r="I50" s="78">
        <f t="shared" si="0"/>
        <v>1621.4698795180723</v>
      </c>
    </row>
    <row r="51" spans="2:9" s="49" customFormat="1" ht="30" customHeight="1" x14ac:dyDescent="0.25">
      <c r="B51" s="142">
        <v>3433</v>
      </c>
      <c r="C51" s="142"/>
      <c r="D51" s="142"/>
      <c r="E51" s="51" t="s">
        <v>125</v>
      </c>
      <c r="F51" s="78"/>
      <c r="G51" s="78"/>
      <c r="H51" s="78">
        <v>16.63</v>
      </c>
      <c r="I51" s="78" t="e">
        <f t="shared" si="0"/>
        <v>#DIV/0!</v>
      </c>
    </row>
    <row r="52" spans="2:9" s="49" customFormat="1" ht="30" customHeight="1" x14ac:dyDescent="0.25">
      <c r="B52" s="142">
        <v>3434</v>
      </c>
      <c r="C52" s="142"/>
      <c r="D52" s="142"/>
      <c r="E52" s="51" t="s">
        <v>154</v>
      </c>
      <c r="F52" s="78">
        <v>305</v>
      </c>
      <c r="G52" s="78"/>
      <c r="H52" s="78">
        <v>303.83999999999997</v>
      </c>
      <c r="I52" s="78">
        <f t="shared" si="0"/>
        <v>99.619672131147524</v>
      </c>
    </row>
    <row r="53" spans="2:9" s="49" customFormat="1" ht="30" customHeight="1" x14ac:dyDescent="0.25">
      <c r="B53" s="144">
        <v>37</v>
      </c>
      <c r="C53" s="144"/>
      <c r="D53" s="144"/>
      <c r="E53" s="84" t="s">
        <v>195</v>
      </c>
      <c r="F53" s="85">
        <v>1911</v>
      </c>
      <c r="G53" s="85"/>
      <c r="H53" s="85">
        <v>2392.41</v>
      </c>
      <c r="I53" s="78">
        <f t="shared" si="0"/>
        <v>125.19152276295134</v>
      </c>
    </row>
    <row r="54" spans="2:9" s="49" customFormat="1" ht="30" customHeight="1" x14ac:dyDescent="0.25">
      <c r="B54" s="142">
        <v>372</v>
      </c>
      <c r="C54" s="142"/>
      <c r="D54" s="142"/>
      <c r="E54" s="51" t="s">
        <v>196</v>
      </c>
      <c r="F54" s="78">
        <v>1911</v>
      </c>
      <c r="G54" s="78"/>
      <c r="H54" s="78">
        <v>2392.41</v>
      </c>
      <c r="I54" s="78">
        <f t="shared" si="0"/>
        <v>125.19152276295134</v>
      </c>
    </row>
    <row r="55" spans="2:9" s="49" customFormat="1" ht="30" customHeight="1" x14ac:dyDescent="0.25">
      <c r="B55" s="142">
        <v>3721</v>
      </c>
      <c r="C55" s="142"/>
      <c r="D55" s="142"/>
      <c r="E55" s="51" t="s">
        <v>238</v>
      </c>
      <c r="F55" s="78">
        <v>1911</v>
      </c>
      <c r="G55" s="78"/>
      <c r="H55" s="78">
        <v>1911.24</v>
      </c>
      <c r="I55" s="78">
        <f t="shared" si="0"/>
        <v>100.01255886970173</v>
      </c>
    </row>
    <row r="56" spans="2:9" s="49" customFormat="1" ht="30" customHeight="1" x14ac:dyDescent="0.25">
      <c r="B56" s="142">
        <v>3722</v>
      </c>
      <c r="C56" s="142"/>
      <c r="D56" s="142"/>
      <c r="E56" s="51" t="s">
        <v>197</v>
      </c>
      <c r="F56" s="78"/>
      <c r="G56" s="78"/>
      <c r="H56" s="78">
        <v>481.17</v>
      </c>
      <c r="I56" s="78" t="e">
        <f t="shared" si="0"/>
        <v>#DIV/0!</v>
      </c>
    </row>
    <row r="57" spans="2:9" s="49" customFormat="1" ht="30" customHeight="1" x14ac:dyDescent="0.25">
      <c r="B57" s="141" t="s">
        <v>184</v>
      </c>
      <c r="C57" s="141"/>
      <c r="D57" s="141"/>
      <c r="E57" s="86" t="s">
        <v>179</v>
      </c>
      <c r="F57" s="87"/>
      <c r="G57" s="87"/>
      <c r="H57" s="87"/>
      <c r="I57" s="78" t="e">
        <f t="shared" si="0"/>
        <v>#DIV/0!</v>
      </c>
    </row>
    <row r="58" spans="2:9" s="49" customFormat="1" ht="30" customHeight="1" x14ac:dyDescent="0.25">
      <c r="B58" s="141"/>
      <c r="C58" s="141"/>
      <c r="D58" s="141"/>
      <c r="E58" s="86" t="s">
        <v>199</v>
      </c>
      <c r="F58" s="87">
        <v>1065295</v>
      </c>
      <c r="G58" s="87"/>
      <c r="H58" s="87">
        <v>1077848.52</v>
      </c>
      <c r="I58" s="78">
        <f t="shared" si="0"/>
        <v>101.17840785885599</v>
      </c>
    </row>
    <row r="59" spans="2:9" s="49" customFormat="1" ht="30" customHeight="1" x14ac:dyDescent="0.25">
      <c r="B59" s="142">
        <v>3</v>
      </c>
      <c r="C59" s="142"/>
      <c r="D59" s="142"/>
      <c r="E59" s="51" t="s">
        <v>4</v>
      </c>
      <c r="F59" s="78"/>
      <c r="G59" s="78"/>
      <c r="H59" s="78"/>
      <c r="I59" s="78" t="e">
        <f t="shared" si="0"/>
        <v>#DIV/0!</v>
      </c>
    </row>
    <row r="60" spans="2:9" s="49" customFormat="1" ht="30" customHeight="1" x14ac:dyDescent="0.25">
      <c r="B60" s="144">
        <v>31</v>
      </c>
      <c r="C60" s="144"/>
      <c r="D60" s="144"/>
      <c r="E60" s="84" t="s">
        <v>5</v>
      </c>
      <c r="F60" s="85">
        <v>1005342</v>
      </c>
      <c r="G60" s="85"/>
      <c r="H60" s="85">
        <v>1016104.27</v>
      </c>
      <c r="I60" s="78">
        <f t="shared" si="0"/>
        <v>101.07050834442408</v>
      </c>
    </row>
    <row r="61" spans="2:9" s="49" customFormat="1" ht="30" customHeight="1" x14ac:dyDescent="0.25">
      <c r="B61" s="142">
        <v>311</v>
      </c>
      <c r="C61" s="142"/>
      <c r="D61" s="142"/>
      <c r="E61" s="51" t="s">
        <v>200</v>
      </c>
      <c r="F61" s="78"/>
      <c r="G61" s="78"/>
      <c r="H61" s="78">
        <v>829792.77899999998</v>
      </c>
      <c r="I61" s="78" t="e">
        <f t="shared" si="0"/>
        <v>#DIV/0!</v>
      </c>
    </row>
    <row r="62" spans="2:9" s="49" customFormat="1" ht="30" customHeight="1" x14ac:dyDescent="0.25">
      <c r="B62" s="142">
        <v>3111</v>
      </c>
      <c r="C62" s="142"/>
      <c r="D62" s="142"/>
      <c r="E62" s="51" t="s">
        <v>32</v>
      </c>
      <c r="F62" s="78">
        <v>820904</v>
      </c>
      <c r="G62" s="78"/>
      <c r="H62" s="78">
        <v>829792.79</v>
      </c>
      <c r="I62" s="78">
        <f t="shared" si="0"/>
        <v>101.08280505394053</v>
      </c>
    </row>
    <row r="63" spans="2:9" s="49" customFormat="1" ht="30" customHeight="1" x14ac:dyDescent="0.25">
      <c r="B63" s="142">
        <v>312</v>
      </c>
      <c r="C63" s="142"/>
      <c r="D63" s="142"/>
      <c r="E63" s="51" t="s">
        <v>97</v>
      </c>
      <c r="F63" s="78"/>
      <c r="G63" s="78"/>
      <c r="H63" s="78">
        <v>49395.64</v>
      </c>
      <c r="I63" s="78" t="e">
        <f t="shared" si="0"/>
        <v>#DIV/0!</v>
      </c>
    </row>
    <row r="64" spans="2:9" s="49" customFormat="1" ht="30" customHeight="1" x14ac:dyDescent="0.25">
      <c r="B64" s="142">
        <v>3121</v>
      </c>
      <c r="C64" s="142"/>
      <c r="D64" s="142"/>
      <c r="E64" s="51" t="s">
        <v>97</v>
      </c>
      <c r="F64" s="78">
        <v>48989</v>
      </c>
      <c r="G64" s="78"/>
      <c r="H64" s="78">
        <v>49395.64</v>
      </c>
      <c r="I64" s="78">
        <f t="shared" si="0"/>
        <v>100.8300638918941</v>
      </c>
    </row>
    <row r="65" spans="2:9" s="49" customFormat="1" ht="30" customHeight="1" x14ac:dyDescent="0.25">
      <c r="B65" s="142">
        <v>313</v>
      </c>
      <c r="C65" s="142"/>
      <c r="D65" s="142"/>
      <c r="E65" s="51" t="s">
        <v>99</v>
      </c>
      <c r="F65" s="78"/>
      <c r="G65" s="78"/>
      <c r="H65" s="78">
        <v>136915.85</v>
      </c>
      <c r="I65" s="78" t="e">
        <f t="shared" si="0"/>
        <v>#DIV/0!</v>
      </c>
    </row>
    <row r="66" spans="2:9" s="49" customFormat="1" ht="30" customHeight="1" x14ac:dyDescent="0.25">
      <c r="B66" s="142">
        <v>3132</v>
      </c>
      <c r="C66" s="142"/>
      <c r="D66" s="142"/>
      <c r="E66" s="51" t="s">
        <v>100</v>
      </c>
      <c r="F66" s="78">
        <v>135449</v>
      </c>
      <c r="G66" s="78"/>
      <c r="H66" s="78">
        <v>136915.85</v>
      </c>
      <c r="I66" s="78">
        <f t="shared" si="0"/>
        <v>101.08295373166285</v>
      </c>
    </row>
    <row r="67" spans="2:9" s="49" customFormat="1" ht="30" customHeight="1" x14ac:dyDescent="0.25">
      <c r="B67" s="144">
        <v>32</v>
      </c>
      <c r="C67" s="144"/>
      <c r="D67" s="144"/>
      <c r="E67" s="84" t="s">
        <v>13</v>
      </c>
      <c r="F67" s="85">
        <v>47941</v>
      </c>
      <c r="G67" s="85"/>
      <c r="H67" s="85">
        <v>49498.89</v>
      </c>
      <c r="I67" s="78">
        <f t="shared" si="0"/>
        <v>103.24959846477961</v>
      </c>
    </row>
    <row r="68" spans="2:9" s="49" customFormat="1" ht="30" customHeight="1" x14ac:dyDescent="0.25">
      <c r="B68" s="142">
        <v>321</v>
      </c>
      <c r="C68" s="142"/>
      <c r="D68" s="142"/>
      <c r="E68" s="51" t="s">
        <v>33</v>
      </c>
      <c r="F68" s="78"/>
      <c r="G68" s="78"/>
      <c r="H68" s="78">
        <v>44192.63</v>
      </c>
      <c r="I68" s="78" t="e">
        <f t="shared" si="0"/>
        <v>#DIV/0!</v>
      </c>
    </row>
    <row r="69" spans="2:9" s="49" customFormat="1" ht="30" customHeight="1" x14ac:dyDescent="0.25">
      <c r="B69" s="142">
        <v>3212</v>
      </c>
      <c r="C69" s="142"/>
      <c r="D69" s="142"/>
      <c r="E69" s="51" t="s">
        <v>189</v>
      </c>
      <c r="F69" s="78">
        <v>43138</v>
      </c>
      <c r="G69" s="78"/>
      <c r="H69" s="78">
        <v>44192.63</v>
      </c>
      <c r="I69" s="78">
        <f t="shared" si="0"/>
        <v>102.44478186285872</v>
      </c>
    </row>
    <row r="70" spans="2:9" s="49" customFormat="1" ht="30" customHeight="1" x14ac:dyDescent="0.25">
      <c r="B70" s="142">
        <v>3213</v>
      </c>
      <c r="C70" s="142"/>
      <c r="D70" s="142"/>
      <c r="E70" s="51" t="s">
        <v>253</v>
      </c>
      <c r="F70" s="78">
        <v>146</v>
      </c>
      <c r="G70" s="78"/>
      <c r="H70" s="78"/>
      <c r="I70" s="78">
        <f t="shared" si="0"/>
        <v>0</v>
      </c>
    </row>
    <row r="71" spans="2:9" s="49" customFormat="1" ht="30" customHeight="1" x14ac:dyDescent="0.25">
      <c r="B71" s="142">
        <v>3214</v>
      </c>
      <c r="C71" s="142"/>
      <c r="D71" s="142"/>
      <c r="E71" s="51" t="s">
        <v>254</v>
      </c>
      <c r="F71" s="78">
        <v>780</v>
      </c>
      <c r="G71" s="78"/>
      <c r="H71" s="78"/>
      <c r="I71" s="78">
        <f t="shared" si="0"/>
        <v>0</v>
      </c>
    </row>
    <row r="72" spans="2:9" s="49" customFormat="1" ht="30" customHeight="1" x14ac:dyDescent="0.25">
      <c r="B72" s="142">
        <v>3221</v>
      </c>
      <c r="C72" s="142"/>
      <c r="D72" s="142"/>
      <c r="E72" s="51" t="s">
        <v>106</v>
      </c>
      <c r="F72" s="78">
        <v>551</v>
      </c>
      <c r="G72" s="78"/>
      <c r="H72" s="78">
        <v>489.6</v>
      </c>
      <c r="I72" s="78">
        <f t="shared" si="0"/>
        <v>88.85662431941924</v>
      </c>
    </row>
    <row r="73" spans="2:9" s="49" customFormat="1" ht="30" customHeight="1" x14ac:dyDescent="0.25">
      <c r="B73" s="142">
        <v>3222</v>
      </c>
      <c r="C73" s="142"/>
      <c r="D73" s="142"/>
      <c r="E73" s="51" t="s">
        <v>107</v>
      </c>
      <c r="F73" s="78"/>
      <c r="G73" s="78"/>
      <c r="H73" s="78">
        <v>1487.8</v>
      </c>
      <c r="I73" s="78" t="e">
        <f t="shared" ref="I73:I136" si="1">H73/F73*100</f>
        <v>#DIV/0!</v>
      </c>
    </row>
    <row r="74" spans="2:9" s="49" customFormat="1" ht="30" customHeight="1" x14ac:dyDescent="0.25">
      <c r="B74" s="142">
        <v>329</v>
      </c>
      <c r="C74" s="142"/>
      <c r="D74" s="142"/>
      <c r="E74" s="51" t="s">
        <v>117</v>
      </c>
      <c r="F74" s="78">
        <v>3326</v>
      </c>
      <c r="G74" s="78"/>
      <c r="H74" s="78">
        <v>3328.86</v>
      </c>
      <c r="I74" s="78">
        <f t="shared" si="1"/>
        <v>100.08598917618761</v>
      </c>
    </row>
    <row r="75" spans="2:9" s="49" customFormat="1" ht="30" customHeight="1" x14ac:dyDescent="0.25">
      <c r="B75" s="142">
        <v>3295</v>
      </c>
      <c r="C75" s="142"/>
      <c r="D75" s="142"/>
      <c r="E75" s="51" t="s">
        <v>120</v>
      </c>
      <c r="F75" s="78">
        <v>3326</v>
      </c>
      <c r="G75" s="78"/>
      <c r="H75" s="78">
        <v>3328.86</v>
      </c>
      <c r="I75" s="78">
        <f t="shared" si="1"/>
        <v>100.08598917618761</v>
      </c>
    </row>
    <row r="76" spans="2:9" s="49" customFormat="1" ht="30" customHeight="1" x14ac:dyDescent="0.25">
      <c r="B76" s="144">
        <v>37</v>
      </c>
      <c r="C76" s="144"/>
      <c r="D76" s="144"/>
      <c r="E76" s="84" t="s">
        <v>195</v>
      </c>
      <c r="F76" s="85">
        <v>9443</v>
      </c>
      <c r="G76" s="85"/>
      <c r="H76" s="85">
        <v>9638.82</v>
      </c>
      <c r="I76" s="78">
        <f t="shared" si="1"/>
        <v>102.07370539023614</v>
      </c>
    </row>
    <row r="77" spans="2:9" s="49" customFormat="1" ht="30" customHeight="1" x14ac:dyDescent="0.25">
      <c r="B77" s="142">
        <v>372</v>
      </c>
      <c r="C77" s="142"/>
      <c r="D77" s="142"/>
      <c r="E77" s="51" t="s">
        <v>196</v>
      </c>
      <c r="F77" s="78"/>
      <c r="G77" s="78"/>
      <c r="H77" s="78">
        <v>9638.82</v>
      </c>
      <c r="I77" s="78" t="e">
        <f t="shared" si="1"/>
        <v>#DIV/0!</v>
      </c>
    </row>
    <row r="78" spans="2:9" s="49" customFormat="1" ht="30" customHeight="1" x14ac:dyDescent="0.25">
      <c r="B78" s="142">
        <v>3721</v>
      </c>
      <c r="C78" s="142"/>
      <c r="D78" s="142"/>
      <c r="E78" s="51" t="s">
        <v>195</v>
      </c>
      <c r="F78" s="78">
        <v>1081</v>
      </c>
      <c r="G78" s="78"/>
      <c r="H78" s="78">
        <v>1276.6400000000001</v>
      </c>
      <c r="I78" s="78">
        <f t="shared" si="1"/>
        <v>118.09805735430159</v>
      </c>
    </row>
    <row r="79" spans="2:9" s="49" customFormat="1" ht="30" customHeight="1" x14ac:dyDescent="0.25">
      <c r="B79" s="142">
        <v>3722</v>
      </c>
      <c r="C79" s="142"/>
      <c r="D79" s="142"/>
      <c r="E79" s="51" t="s">
        <v>195</v>
      </c>
      <c r="F79" s="78">
        <v>8362</v>
      </c>
      <c r="G79" s="78"/>
      <c r="H79" s="78">
        <v>8362.18</v>
      </c>
      <c r="I79" s="78">
        <f t="shared" si="1"/>
        <v>100.00215259507294</v>
      </c>
    </row>
    <row r="80" spans="2:9" s="49" customFormat="1" ht="30" customHeight="1" x14ac:dyDescent="0.25">
      <c r="B80" s="144">
        <v>42</v>
      </c>
      <c r="C80" s="144"/>
      <c r="D80" s="144"/>
      <c r="E80" s="84" t="s">
        <v>201</v>
      </c>
      <c r="F80" s="85">
        <v>2569</v>
      </c>
      <c r="G80" s="85"/>
      <c r="H80" s="85">
        <v>2606.54</v>
      </c>
      <c r="I80" s="78">
        <f t="shared" si="1"/>
        <v>101.46126897625535</v>
      </c>
    </row>
    <row r="81" spans="2:9" s="49" customFormat="1" ht="30" customHeight="1" x14ac:dyDescent="0.25">
      <c r="B81" s="142">
        <v>424</v>
      </c>
      <c r="C81" s="142"/>
      <c r="D81" s="142"/>
      <c r="E81" s="51" t="s">
        <v>202</v>
      </c>
      <c r="F81" s="78"/>
      <c r="G81" s="78"/>
      <c r="H81" s="78"/>
      <c r="I81" s="78" t="e">
        <f t="shared" si="1"/>
        <v>#DIV/0!</v>
      </c>
    </row>
    <row r="82" spans="2:9" s="49" customFormat="1" ht="30" customHeight="1" x14ac:dyDescent="0.25">
      <c r="B82" s="142">
        <v>4241</v>
      </c>
      <c r="C82" s="142"/>
      <c r="D82" s="142"/>
      <c r="E82" s="51" t="s">
        <v>202</v>
      </c>
      <c r="F82" s="78">
        <v>2569</v>
      </c>
      <c r="G82" s="78"/>
      <c r="H82" s="78">
        <v>2606.54</v>
      </c>
      <c r="I82" s="78">
        <f t="shared" si="1"/>
        <v>101.46126897625535</v>
      </c>
    </row>
    <row r="83" spans="2:9" s="49" customFormat="1" ht="30" customHeight="1" x14ac:dyDescent="0.25">
      <c r="B83" s="141"/>
      <c r="C83" s="141"/>
      <c r="D83" s="141"/>
      <c r="E83" s="86" t="s">
        <v>203</v>
      </c>
      <c r="F83" s="87">
        <v>28933</v>
      </c>
      <c r="G83" s="87"/>
      <c r="H83" s="87">
        <v>38513.5</v>
      </c>
      <c r="I83" s="78">
        <f t="shared" si="1"/>
        <v>133.1127086717589</v>
      </c>
    </row>
    <row r="84" spans="2:9" s="49" customFormat="1" ht="30" customHeight="1" x14ac:dyDescent="0.25">
      <c r="B84" s="142">
        <v>3</v>
      </c>
      <c r="C84" s="142"/>
      <c r="D84" s="142"/>
      <c r="E84" s="51" t="s">
        <v>4</v>
      </c>
      <c r="F84" s="78"/>
      <c r="G84" s="78"/>
      <c r="H84" s="78"/>
      <c r="I84" s="78" t="e">
        <f t="shared" si="1"/>
        <v>#DIV/0!</v>
      </c>
    </row>
    <row r="85" spans="2:9" s="49" customFormat="1" ht="30" customHeight="1" x14ac:dyDescent="0.25">
      <c r="B85" s="144">
        <v>31</v>
      </c>
      <c r="C85" s="144"/>
      <c r="D85" s="144"/>
      <c r="E85" s="84" t="s">
        <v>5</v>
      </c>
      <c r="F85" s="85">
        <v>4674</v>
      </c>
      <c r="G85" s="85"/>
      <c r="H85" s="85">
        <v>4689.95</v>
      </c>
      <c r="I85" s="78">
        <f t="shared" si="1"/>
        <v>100.34124946512624</v>
      </c>
    </row>
    <row r="86" spans="2:9" s="49" customFormat="1" ht="30" customHeight="1" x14ac:dyDescent="0.25">
      <c r="B86" s="142">
        <v>311</v>
      </c>
      <c r="C86" s="142"/>
      <c r="D86" s="142"/>
      <c r="E86" s="51" t="s">
        <v>200</v>
      </c>
      <c r="F86" s="78"/>
      <c r="G86" s="78"/>
      <c r="H86" s="78"/>
      <c r="I86" s="78" t="e">
        <f t="shared" si="1"/>
        <v>#DIV/0!</v>
      </c>
    </row>
    <row r="87" spans="2:9" s="49" customFormat="1" ht="30" customHeight="1" x14ac:dyDescent="0.25">
      <c r="B87" s="142">
        <v>3111</v>
      </c>
      <c r="C87" s="142"/>
      <c r="D87" s="142"/>
      <c r="E87" s="51" t="s">
        <v>32</v>
      </c>
      <c r="F87" s="78">
        <v>4012</v>
      </c>
      <c r="G87" s="78"/>
      <c r="H87" s="78">
        <v>4025.72</v>
      </c>
      <c r="I87" s="78">
        <f t="shared" si="1"/>
        <v>100.34197407776671</v>
      </c>
    </row>
    <row r="88" spans="2:9" s="49" customFormat="1" ht="30" customHeight="1" x14ac:dyDescent="0.25">
      <c r="B88" s="142">
        <v>312</v>
      </c>
      <c r="C88" s="142"/>
      <c r="D88" s="142"/>
      <c r="E88" s="51" t="s">
        <v>97</v>
      </c>
      <c r="F88" s="78"/>
      <c r="G88" s="78"/>
      <c r="H88" s="78"/>
      <c r="I88" s="78" t="e">
        <f t="shared" si="1"/>
        <v>#DIV/0!</v>
      </c>
    </row>
    <row r="89" spans="2:9" s="49" customFormat="1" ht="30" customHeight="1" x14ac:dyDescent="0.25">
      <c r="B89" s="142">
        <v>3121</v>
      </c>
      <c r="C89" s="142"/>
      <c r="D89" s="142"/>
      <c r="E89" s="51" t="s">
        <v>97</v>
      </c>
      <c r="F89" s="78"/>
      <c r="G89" s="78"/>
      <c r="H89" s="78"/>
      <c r="I89" s="78" t="e">
        <f t="shared" si="1"/>
        <v>#DIV/0!</v>
      </c>
    </row>
    <row r="90" spans="2:9" s="49" customFormat="1" ht="30" customHeight="1" x14ac:dyDescent="0.25">
      <c r="B90" s="142">
        <v>313</v>
      </c>
      <c r="C90" s="142"/>
      <c r="D90" s="142"/>
      <c r="E90" s="51" t="s">
        <v>99</v>
      </c>
      <c r="F90" s="78"/>
      <c r="G90" s="78"/>
      <c r="H90" s="78"/>
      <c r="I90" s="78" t="e">
        <f t="shared" si="1"/>
        <v>#DIV/0!</v>
      </c>
    </row>
    <row r="91" spans="2:9" s="49" customFormat="1" ht="30" customHeight="1" x14ac:dyDescent="0.25">
      <c r="B91" s="142">
        <v>3132</v>
      </c>
      <c r="C91" s="142"/>
      <c r="D91" s="142"/>
      <c r="E91" s="51" t="s">
        <v>100</v>
      </c>
      <c r="F91" s="78">
        <v>662</v>
      </c>
      <c r="G91" s="78"/>
      <c r="H91" s="78">
        <v>664.23</v>
      </c>
      <c r="I91" s="78">
        <f t="shared" si="1"/>
        <v>100.33685800604231</v>
      </c>
    </row>
    <row r="92" spans="2:9" s="49" customFormat="1" ht="30" customHeight="1" x14ac:dyDescent="0.25">
      <c r="B92" s="144">
        <v>32</v>
      </c>
      <c r="C92" s="144"/>
      <c r="D92" s="144"/>
      <c r="E92" s="84" t="s">
        <v>13</v>
      </c>
      <c r="F92" s="85"/>
      <c r="G92" s="85"/>
      <c r="H92" s="85">
        <v>6890.67</v>
      </c>
      <c r="I92" s="78" t="e">
        <f t="shared" si="1"/>
        <v>#DIV/0!</v>
      </c>
    </row>
    <row r="93" spans="2:9" s="49" customFormat="1" ht="30" customHeight="1" x14ac:dyDescent="0.25">
      <c r="B93" s="142">
        <v>321</v>
      </c>
      <c r="C93" s="142"/>
      <c r="D93" s="142"/>
      <c r="E93" s="51" t="s">
        <v>33</v>
      </c>
      <c r="F93" s="78"/>
      <c r="G93" s="78"/>
      <c r="H93" s="78">
        <v>5773.94</v>
      </c>
      <c r="I93" s="78" t="e">
        <f t="shared" si="1"/>
        <v>#DIV/0!</v>
      </c>
    </row>
    <row r="94" spans="2:9" s="49" customFormat="1" ht="30" customHeight="1" x14ac:dyDescent="0.25">
      <c r="B94" s="142">
        <v>3211</v>
      </c>
      <c r="C94" s="142"/>
      <c r="D94" s="142"/>
      <c r="E94" s="51" t="s">
        <v>212</v>
      </c>
      <c r="F94" s="78">
        <v>424</v>
      </c>
      <c r="G94" s="78"/>
      <c r="H94" s="78">
        <v>426.24</v>
      </c>
      <c r="I94" s="78">
        <f t="shared" si="1"/>
        <v>100.52830188679245</v>
      </c>
    </row>
    <row r="95" spans="2:9" s="49" customFormat="1" ht="30" customHeight="1" x14ac:dyDescent="0.25">
      <c r="B95" s="142">
        <v>3212</v>
      </c>
      <c r="C95" s="142"/>
      <c r="D95" s="142"/>
      <c r="E95" s="51" t="s">
        <v>189</v>
      </c>
      <c r="F95" s="78"/>
      <c r="G95" s="78"/>
      <c r="H95" s="78"/>
      <c r="I95" s="78" t="e">
        <f t="shared" si="1"/>
        <v>#DIV/0!</v>
      </c>
    </row>
    <row r="96" spans="2:9" s="49" customFormat="1" ht="30" customHeight="1" x14ac:dyDescent="0.25">
      <c r="B96" s="142">
        <v>3213</v>
      </c>
      <c r="C96" s="142"/>
      <c r="D96" s="142"/>
      <c r="E96" s="51" t="s">
        <v>204</v>
      </c>
      <c r="F96" s="78">
        <v>4652</v>
      </c>
      <c r="G96" s="78"/>
      <c r="H96" s="78">
        <v>5032.28</v>
      </c>
      <c r="I96" s="78">
        <f t="shared" si="1"/>
        <v>108.17454858125537</v>
      </c>
    </row>
    <row r="97" spans="2:9" s="49" customFormat="1" ht="30" customHeight="1" x14ac:dyDescent="0.25">
      <c r="B97" s="142">
        <v>3214</v>
      </c>
      <c r="C97" s="142"/>
      <c r="D97" s="142"/>
      <c r="E97" s="51" t="s">
        <v>205</v>
      </c>
      <c r="F97" s="78">
        <v>322</v>
      </c>
      <c r="G97" s="78"/>
      <c r="H97" s="78">
        <v>315.42</v>
      </c>
      <c r="I97" s="78">
        <f t="shared" si="1"/>
        <v>97.956521739130437</v>
      </c>
    </row>
    <row r="98" spans="2:9" s="49" customFormat="1" ht="30" customHeight="1" x14ac:dyDescent="0.25">
      <c r="B98" s="142">
        <v>322</v>
      </c>
      <c r="C98" s="142"/>
      <c r="D98" s="142"/>
      <c r="E98" s="51" t="s">
        <v>105</v>
      </c>
      <c r="F98" s="78"/>
      <c r="G98" s="78"/>
      <c r="H98" s="78">
        <v>949.75</v>
      </c>
      <c r="I98" s="78" t="e">
        <f t="shared" si="1"/>
        <v>#DIV/0!</v>
      </c>
    </row>
    <row r="99" spans="2:9" s="49" customFormat="1" ht="30" customHeight="1" x14ac:dyDescent="0.25">
      <c r="B99" s="142">
        <v>3221</v>
      </c>
      <c r="C99" s="142"/>
      <c r="D99" s="142"/>
      <c r="E99" s="51" t="s">
        <v>106</v>
      </c>
      <c r="F99" s="78">
        <v>154</v>
      </c>
      <c r="G99" s="78"/>
      <c r="H99" s="78">
        <v>154.18</v>
      </c>
      <c r="I99" s="78">
        <f t="shared" si="1"/>
        <v>100.11688311688312</v>
      </c>
    </row>
    <row r="100" spans="2:9" s="49" customFormat="1" ht="30" customHeight="1" x14ac:dyDescent="0.25">
      <c r="B100" s="142">
        <v>3222</v>
      </c>
      <c r="C100" s="142"/>
      <c r="D100" s="142"/>
      <c r="E100" s="51" t="s">
        <v>107</v>
      </c>
      <c r="F100" s="78"/>
      <c r="G100" s="78"/>
      <c r="H100" s="78"/>
      <c r="I100" s="78" t="e">
        <f t="shared" si="1"/>
        <v>#DIV/0!</v>
      </c>
    </row>
    <row r="101" spans="2:9" s="49" customFormat="1" ht="30" customHeight="1" x14ac:dyDescent="0.25">
      <c r="B101" s="142">
        <v>3225</v>
      </c>
      <c r="C101" s="142"/>
      <c r="D101" s="142"/>
      <c r="E101" s="51" t="s">
        <v>192</v>
      </c>
      <c r="F101" s="78">
        <v>796</v>
      </c>
      <c r="G101" s="78"/>
      <c r="H101" s="78">
        <v>795.57</v>
      </c>
      <c r="I101" s="78">
        <f t="shared" si="1"/>
        <v>99.945979899497502</v>
      </c>
    </row>
    <row r="102" spans="2:9" s="49" customFormat="1" ht="30" customHeight="1" x14ac:dyDescent="0.25">
      <c r="B102" s="142">
        <v>323</v>
      </c>
      <c r="C102" s="142"/>
      <c r="D102" s="142"/>
      <c r="E102" s="51" t="s">
        <v>109</v>
      </c>
      <c r="F102" s="78"/>
      <c r="G102" s="78"/>
      <c r="H102" s="78">
        <v>59.73</v>
      </c>
      <c r="I102" s="78" t="e">
        <f t="shared" si="1"/>
        <v>#DIV/0!</v>
      </c>
    </row>
    <row r="103" spans="2:9" s="49" customFormat="1" ht="30" customHeight="1" x14ac:dyDescent="0.25">
      <c r="B103" s="142">
        <v>3231</v>
      </c>
      <c r="C103" s="142"/>
      <c r="D103" s="142"/>
      <c r="E103" s="51" t="s">
        <v>110</v>
      </c>
      <c r="F103" s="78"/>
      <c r="G103" s="78"/>
      <c r="H103" s="78"/>
      <c r="I103" s="78" t="e">
        <f t="shared" si="1"/>
        <v>#DIV/0!</v>
      </c>
    </row>
    <row r="104" spans="2:9" s="49" customFormat="1" ht="30" customHeight="1" x14ac:dyDescent="0.25">
      <c r="B104" s="142">
        <v>3237</v>
      </c>
      <c r="C104" s="142"/>
      <c r="D104" s="142"/>
      <c r="E104" s="51" t="s">
        <v>206</v>
      </c>
      <c r="F104" s="78"/>
      <c r="G104" s="78"/>
      <c r="H104" s="78"/>
      <c r="I104" s="78" t="e">
        <f t="shared" si="1"/>
        <v>#DIV/0!</v>
      </c>
    </row>
    <row r="105" spans="2:9" s="49" customFormat="1" ht="30" customHeight="1" x14ac:dyDescent="0.25">
      <c r="B105" s="142">
        <v>3239</v>
      </c>
      <c r="C105" s="142"/>
      <c r="D105" s="142"/>
      <c r="E105" s="51" t="s">
        <v>116</v>
      </c>
      <c r="F105" s="78">
        <v>60</v>
      </c>
      <c r="G105" s="78"/>
      <c r="H105" s="78">
        <v>59.73</v>
      </c>
      <c r="I105" s="78">
        <f t="shared" si="1"/>
        <v>99.55</v>
      </c>
    </row>
    <row r="106" spans="2:9" s="49" customFormat="1" ht="30" customHeight="1" x14ac:dyDescent="0.25">
      <c r="B106" s="142">
        <v>329</v>
      </c>
      <c r="C106" s="142"/>
      <c r="D106" s="142"/>
      <c r="E106" s="51" t="s">
        <v>117</v>
      </c>
      <c r="F106" s="78"/>
      <c r="G106" s="78"/>
      <c r="H106" s="78">
        <v>107.25</v>
      </c>
      <c r="I106" s="78" t="e">
        <f t="shared" si="1"/>
        <v>#DIV/0!</v>
      </c>
    </row>
    <row r="107" spans="2:9" s="49" customFormat="1" ht="30" customHeight="1" x14ac:dyDescent="0.25">
      <c r="B107" s="142">
        <v>3295</v>
      </c>
      <c r="C107" s="142"/>
      <c r="D107" s="142"/>
      <c r="E107" s="51" t="s">
        <v>120</v>
      </c>
      <c r="F107" s="78"/>
      <c r="G107" s="78"/>
      <c r="H107" s="78"/>
      <c r="I107" s="78" t="e">
        <f t="shared" si="1"/>
        <v>#DIV/0!</v>
      </c>
    </row>
    <row r="108" spans="2:9" s="49" customFormat="1" ht="30" customHeight="1" x14ac:dyDescent="0.25">
      <c r="B108" s="142">
        <v>3299</v>
      </c>
      <c r="C108" s="142"/>
      <c r="D108" s="142"/>
      <c r="E108" s="51" t="s">
        <v>117</v>
      </c>
      <c r="F108" s="78">
        <v>107</v>
      </c>
      <c r="G108" s="78"/>
      <c r="H108" s="78">
        <v>107.25</v>
      </c>
      <c r="I108" s="78">
        <f t="shared" si="1"/>
        <v>100.23364485981307</v>
      </c>
    </row>
    <row r="109" spans="2:9" s="49" customFormat="1" ht="30" customHeight="1" x14ac:dyDescent="0.25">
      <c r="B109" s="144">
        <v>36</v>
      </c>
      <c r="C109" s="144"/>
      <c r="D109" s="144"/>
      <c r="E109" s="84" t="s">
        <v>207</v>
      </c>
      <c r="F109" s="85"/>
      <c r="G109" s="85"/>
      <c r="H109" s="85">
        <v>14450.14</v>
      </c>
      <c r="I109" s="78" t="e">
        <f t="shared" si="1"/>
        <v>#DIV/0!</v>
      </c>
    </row>
    <row r="110" spans="2:9" s="49" customFormat="1" ht="30" customHeight="1" x14ac:dyDescent="0.25">
      <c r="B110" s="142">
        <v>369</v>
      </c>
      <c r="C110" s="142"/>
      <c r="D110" s="142"/>
      <c r="E110" s="51" t="s">
        <v>208</v>
      </c>
      <c r="F110" s="78"/>
      <c r="G110" s="78"/>
      <c r="H110" s="78">
        <v>14450.14</v>
      </c>
      <c r="I110" s="78" t="e">
        <f t="shared" si="1"/>
        <v>#DIV/0!</v>
      </c>
    </row>
    <row r="111" spans="2:9" s="49" customFormat="1" ht="30" customHeight="1" x14ac:dyDescent="0.25">
      <c r="B111" s="142">
        <v>3691</v>
      </c>
      <c r="C111" s="142"/>
      <c r="D111" s="142"/>
      <c r="E111" s="51" t="s">
        <v>209</v>
      </c>
      <c r="F111" s="78">
        <v>6736</v>
      </c>
      <c r="G111" s="78"/>
      <c r="H111" s="78">
        <v>5430.17</v>
      </c>
      <c r="I111" s="78">
        <f t="shared" si="1"/>
        <v>80.614162707838474</v>
      </c>
    </row>
    <row r="112" spans="2:9" s="49" customFormat="1" ht="30" customHeight="1" x14ac:dyDescent="0.25">
      <c r="B112" s="142">
        <v>3692</v>
      </c>
      <c r="C112" s="142"/>
      <c r="D112" s="142"/>
      <c r="E112" s="51" t="s">
        <v>239</v>
      </c>
      <c r="F112" s="78">
        <v>212</v>
      </c>
      <c r="G112" s="78"/>
      <c r="H112" s="78">
        <v>9019.9699999999993</v>
      </c>
      <c r="I112" s="78">
        <f t="shared" si="1"/>
        <v>4254.7028301886794</v>
      </c>
    </row>
    <row r="113" spans="2:9" s="49" customFormat="1" ht="30" customHeight="1" x14ac:dyDescent="0.25">
      <c r="B113" s="144">
        <v>38</v>
      </c>
      <c r="C113" s="144"/>
      <c r="D113" s="144"/>
      <c r="E113" s="84" t="s">
        <v>137</v>
      </c>
      <c r="F113" s="85"/>
      <c r="G113" s="85"/>
      <c r="H113" s="85">
        <v>4512.9799999999996</v>
      </c>
      <c r="I113" s="78" t="e">
        <f t="shared" si="1"/>
        <v>#DIV/0!</v>
      </c>
    </row>
    <row r="114" spans="2:9" s="49" customFormat="1" ht="30" customHeight="1" x14ac:dyDescent="0.25">
      <c r="B114" s="142">
        <v>381</v>
      </c>
      <c r="C114" s="142"/>
      <c r="D114" s="142"/>
      <c r="E114" s="51" t="s">
        <v>92</v>
      </c>
      <c r="F114" s="78"/>
      <c r="G114" s="78"/>
      <c r="H114" s="78">
        <v>4512.9799999999996</v>
      </c>
      <c r="I114" s="78" t="e">
        <f t="shared" si="1"/>
        <v>#DIV/0!</v>
      </c>
    </row>
    <row r="115" spans="2:9" s="49" customFormat="1" ht="30" customHeight="1" x14ac:dyDescent="0.25">
      <c r="B115" s="142">
        <v>3811</v>
      </c>
      <c r="C115" s="142"/>
      <c r="D115" s="142"/>
      <c r="E115" s="51" t="s">
        <v>138</v>
      </c>
      <c r="F115" s="78">
        <v>2827</v>
      </c>
      <c r="G115" s="78"/>
      <c r="H115" s="78">
        <v>4512.9799999999996</v>
      </c>
      <c r="I115" s="78">
        <f t="shared" si="1"/>
        <v>159.63848602759109</v>
      </c>
    </row>
    <row r="116" spans="2:9" s="49" customFormat="1" ht="30" customHeight="1" x14ac:dyDescent="0.25">
      <c r="B116" s="144">
        <v>37</v>
      </c>
      <c r="C116" s="144"/>
      <c r="D116" s="144"/>
      <c r="E116" s="84" t="s">
        <v>195</v>
      </c>
      <c r="F116" s="78"/>
      <c r="G116" s="78"/>
      <c r="H116" s="78"/>
      <c r="I116" s="78" t="e">
        <f t="shared" si="1"/>
        <v>#DIV/0!</v>
      </c>
    </row>
    <row r="117" spans="2:9" s="49" customFormat="1" ht="30" customHeight="1" x14ac:dyDescent="0.25">
      <c r="B117" s="142">
        <v>372</v>
      </c>
      <c r="C117" s="142"/>
      <c r="D117" s="142"/>
      <c r="E117" s="51" t="s">
        <v>196</v>
      </c>
      <c r="F117" s="78"/>
      <c r="G117" s="78"/>
      <c r="H117" s="78"/>
      <c r="I117" s="78" t="e">
        <f t="shared" si="1"/>
        <v>#DIV/0!</v>
      </c>
    </row>
    <row r="118" spans="2:9" s="49" customFormat="1" ht="30" customHeight="1" x14ac:dyDescent="0.25">
      <c r="B118" s="142">
        <v>3721</v>
      </c>
      <c r="C118" s="142"/>
      <c r="D118" s="142"/>
      <c r="E118" s="51" t="s">
        <v>195</v>
      </c>
      <c r="F118" s="78"/>
      <c r="G118" s="78"/>
      <c r="H118" s="78"/>
      <c r="I118" s="78" t="e">
        <f t="shared" si="1"/>
        <v>#DIV/0!</v>
      </c>
    </row>
    <row r="119" spans="2:9" s="49" customFormat="1" ht="30" customHeight="1" x14ac:dyDescent="0.25">
      <c r="B119" s="144">
        <v>42</v>
      </c>
      <c r="C119" s="144"/>
      <c r="D119" s="144"/>
      <c r="E119" s="84" t="s">
        <v>201</v>
      </c>
      <c r="F119" s="85"/>
      <c r="G119" s="85"/>
      <c r="H119" s="85">
        <v>5789.51</v>
      </c>
      <c r="I119" s="78" t="e">
        <f t="shared" si="1"/>
        <v>#DIV/0!</v>
      </c>
    </row>
    <row r="120" spans="2:9" s="49" customFormat="1" ht="30" customHeight="1" x14ac:dyDescent="0.25">
      <c r="B120" s="142">
        <v>422</v>
      </c>
      <c r="C120" s="142"/>
      <c r="D120" s="142"/>
      <c r="E120" s="51" t="s">
        <v>140</v>
      </c>
      <c r="F120" s="78"/>
      <c r="G120" s="78"/>
      <c r="H120" s="78">
        <v>5789.51</v>
      </c>
      <c r="I120" s="78" t="e">
        <f t="shared" si="1"/>
        <v>#DIV/0!</v>
      </c>
    </row>
    <row r="121" spans="2:9" s="49" customFormat="1" ht="30" customHeight="1" x14ac:dyDescent="0.25">
      <c r="B121" s="142">
        <v>4221</v>
      </c>
      <c r="C121" s="142"/>
      <c r="D121" s="142"/>
      <c r="E121" s="51" t="s">
        <v>141</v>
      </c>
      <c r="F121" s="78">
        <v>467</v>
      </c>
      <c r="G121" s="78"/>
      <c r="H121" s="78">
        <v>467.4</v>
      </c>
      <c r="I121" s="78">
        <f t="shared" si="1"/>
        <v>100.08565310492506</v>
      </c>
    </row>
    <row r="122" spans="2:9" s="49" customFormat="1" ht="30" customHeight="1" x14ac:dyDescent="0.25">
      <c r="B122" s="142">
        <v>4227</v>
      </c>
      <c r="C122" s="142"/>
      <c r="D122" s="142"/>
      <c r="E122" s="51" t="s">
        <v>210</v>
      </c>
      <c r="F122" s="78">
        <v>5323</v>
      </c>
      <c r="G122" s="78"/>
      <c r="H122" s="78">
        <v>5322.11</v>
      </c>
      <c r="I122" s="78">
        <f t="shared" si="1"/>
        <v>99.983280105203832</v>
      </c>
    </row>
    <row r="123" spans="2:9" s="49" customFormat="1" ht="30" customHeight="1" x14ac:dyDescent="0.25">
      <c r="B123" s="142">
        <v>424</v>
      </c>
      <c r="C123" s="142"/>
      <c r="D123" s="142"/>
      <c r="E123" s="51" t="s">
        <v>202</v>
      </c>
      <c r="F123" s="78"/>
      <c r="G123" s="78"/>
      <c r="H123" s="78"/>
      <c r="I123" s="78" t="e">
        <f t="shared" si="1"/>
        <v>#DIV/0!</v>
      </c>
    </row>
    <row r="124" spans="2:9" s="49" customFormat="1" ht="30" customHeight="1" x14ac:dyDescent="0.25">
      <c r="B124" s="142">
        <v>4241</v>
      </c>
      <c r="C124" s="142"/>
      <c r="D124" s="142"/>
      <c r="E124" s="51" t="s">
        <v>202</v>
      </c>
      <c r="F124" s="78"/>
      <c r="G124" s="78"/>
      <c r="H124" s="78"/>
      <c r="I124" s="78" t="e">
        <f t="shared" si="1"/>
        <v>#DIV/0!</v>
      </c>
    </row>
    <row r="125" spans="2:9" s="49" customFormat="1" ht="30" customHeight="1" x14ac:dyDescent="0.25">
      <c r="B125" s="144">
        <v>45</v>
      </c>
      <c r="C125" s="144"/>
      <c r="D125" s="144"/>
      <c r="E125" s="84" t="s">
        <v>146</v>
      </c>
      <c r="F125" s="85"/>
      <c r="G125" s="85"/>
      <c r="H125" s="85">
        <v>2180.25</v>
      </c>
      <c r="I125" s="78" t="e">
        <f t="shared" si="1"/>
        <v>#DIV/0!</v>
      </c>
    </row>
    <row r="126" spans="2:9" s="49" customFormat="1" ht="30" customHeight="1" x14ac:dyDescent="0.25">
      <c r="B126" s="142">
        <v>451</v>
      </c>
      <c r="C126" s="142"/>
      <c r="D126" s="142"/>
      <c r="E126" s="51" t="s">
        <v>211</v>
      </c>
      <c r="F126" s="78"/>
      <c r="G126" s="78"/>
      <c r="H126" s="78"/>
      <c r="I126" s="78" t="e">
        <f t="shared" si="1"/>
        <v>#DIV/0!</v>
      </c>
    </row>
    <row r="127" spans="2:9" s="49" customFormat="1" ht="30" customHeight="1" x14ac:dyDescent="0.25">
      <c r="B127" s="142">
        <v>4511</v>
      </c>
      <c r="C127" s="142"/>
      <c r="D127" s="142"/>
      <c r="E127" s="51" t="s">
        <v>211</v>
      </c>
      <c r="F127" s="78">
        <v>2180</v>
      </c>
      <c r="G127" s="78"/>
      <c r="H127" s="78">
        <v>2180.25</v>
      </c>
      <c r="I127" s="78">
        <f t="shared" si="1"/>
        <v>100.01146788990826</v>
      </c>
    </row>
    <row r="128" spans="2:9" s="49" customFormat="1" ht="30" customHeight="1" x14ac:dyDescent="0.25">
      <c r="B128" s="141"/>
      <c r="C128" s="141"/>
      <c r="D128" s="141"/>
      <c r="E128" s="86" t="s">
        <v>213</v>
      </c>
      <c r="F128" s="87">
        <v>24872</v>
      </c>
      <c r="G128" s="87"/>
      <c r="H128" s="87">
        <v>25271.5</v>
      </c>
      <c r="I128" s="78">
        <f t="shared" si="1"/>
        <v>101.60622386619491</v>
      </c>
    </row>
    <row r="129" spans="2:9" s="49" customFormat="1" ht="30" customHeight="1" x14ac:dyDescent="0.25">
      <c r="B129" s="142">
        <v>3</v>
      </c>
      <c r="C129" s="142"/>
      <c r="D129" s="142"/>
      <c r="E129" s="51" t="s">
        <v>4</v>
      </c>
      <c r="F129" s="78"/>
      <c r="G129" s="78"/>
      <c r="H129" s="78">
        <v>25271.5</v>
      </c>
      <c r="I129" s="78" t="e">
        <f t="shared" si="1"/>
        <v>#DIV/0!</v>
      </c>
    </row>
    <row r="130" spans="2:9" s="49" customFormat="1" ht="30" customHeight="1" x14ac:dyDescent="0.25">
      <c r="B130" s="144">
        <v>31</v>
      </c>
      <c r="C130" s="144"/>
      <c r="D130" s="144"/>
      <c r="E130" s="84" t="s">
        <v>5</v>
      </c>
      <c r="F130" s="85"/>
      <c r="G130" s="85"/>
      <c r="H130" s="85">
        <v>14197.7</v>
      </c>
      <c r="I130" s="78" t="e">
        <f t="shared" si="1"/>
        <v>#DIV/0!</v>
      </c>
    </row>
    <row r="131" spans="2:9" s="49" customFormat="1" ht="30" customHeight="1" x14ac:dyDescent="0.25">
      <c r="B131" s="142">
        <v>311</v>
      </c>
      <c r="C131" s="142"/>
      <c r="D131" s="142"/>
      <c r="E131" s="51" t="s">
        <v>200</v>
      </c>
      <c r="F131" s="78"/>
      <c r="G131" s="78"/>
      <c r="H131" s="78"/>
      <c r="I131" s="78" t="e">
        <f t="shared" si="1"/>
        <v>#DIV/0!</v>
      </c>
    </row>
    <row r="132" spans="2:9" s="49" customFormat="1" ht="30" customHeight="1" x14ac:dyDescent="0.25">
      <c r="B132" s="142">
        <v>3111</v>
      </c>
      <c r="C132" s="142"/>
      <c r="D132" s="142"/>
      <c r="E132" s="51" t="s">
        <v>32</v>
      </c>
      <c r="F132" s="78">
        <v>11415</v>
      </c>
      <c r="G132" s="78"/>
      <c r="H132" s="78">
        <v>11706.82</v>
      </c>
      <c r="I132" s="78">
        <f t="shared" si="1"/>
        <v>102.55646079719666</v>
      </c>
    </row>
    <row r="133" spans="2:9" s="49" customFormat="1" ht="30" customHeight="1" x14ac:dyDescent="0.25">
      <c r="B133" s="142">
        <v>312</v>
      </c>
      <c r="C133" s="142"/>
      <c r="D133" s="142"/>
      <c r="E133" s="51" t="s">
        <v>97</v>
      </c>
      <c r="F133" s="78"/>
      <c r="G133" s="78"/>
      <c r="H133" s="78"/>
      <c r="I133" s="78" t="e">
        <f t="shared" si="1"/>
        <v>#DIV/0!</v>
      </c>
    </row>
    <row r="134" spans="2:9" s="49" customFormat="1" ht="30" customHeight="1" x14ac:dyDescent="0.25">
      <c r="B134" s="142">
        <v>3121</v>
      </c>
      <c r="C134" s="142"/>
      <c r="D134" s="142"/>
      <c r="E134" s="51" t="s">
        <v>97</v>
      </c>
      <c r="F134" s="78">
        <v>500</v>
      </c>
      <c r="G134" s="78"/>
      <c r="H134" s="78">
        <v>559.26</v>
      </c>
      <c r="I134" s="78">
        <f t="shared" si="1"/>
        <v>111.85199999999999</v>
      </c>
    </row>
    <row r="135" spans="2:9" s="49" customFormat="1" ht="30" customHeight="1" x14ac:dyDescent="0.25">
      <c r="B135" s="142">
        <v>313</v>
      </c>
      <c r="C135" s="142"/>
      <c r="D135" s="142"/>
      <c r="E135" s="51" t="s">
        <v>99</v>
      </c>
      <c r="F135" s="78"/>
      <c r="G135" s="78"/>
      <c r="H135" s="78"/>
      <c r="I135" s="78" t="e">
        <f t="shared" si="1"/>
        <v>#DIV/0!</v>
      </c>
    </row>
    <row r="136" spans="2:9" s="49" customFormat="1" ht="30" customHeight="1" x14ac:dyDescent="0.25">
      <c r="B136" s="142">
        <v>3132</v>
      </c>
      <c r="C136" s="142"/>
      <c r="D136" s="142"/>
      <c r="E136" s="51" t="s">
        <v>100</v>
      </c>
      <c r="F136" s="78">
        <v>1883</v>
      </c>
      <c r="G136" s="78"/>
      <c r="H136" s="78">
        <v>1931.62</v>
      </c>
      <c r="I136" s="78">
        <f t="shared" si="1"/>
        <v>102.58204992033988</v>
      </c>
    </row>
    <row r="137" spans="2:9" s="49" customFormat="1" ht="30" customHeight="1" x14ac:dyDescent="0.25">
      <c r="B137" s="144">
        <v>32</v>
      </c>
      <c r="C137" s="144"/>
      <c r="D137" s="144"/>
      <c r="E137" s="84" t="s">
        <v>13</v>
      </c>
      <c r="F137" s="85"/>
      <c r="G137" s="85"/>
      <c r="H137" s="85">
        <v>1303.69</v>
      </c>
      <c r="I137" s="78" t="e">
        <f t="shared" ref="I137:I200" si="2">H137/F137*100</f>
        <v>#DIV/0!</v>
      </c>
    </row>
    <row r="138" spans="2:9" s="49" customFormat="1" ht="30" customHeight="1" x14ac:dyDescent="0.25">
      <c r="B138" s="142">
        <v>321</v>
      </c>
      <c r="C138" s="142"/>
      <c r="D138" s="142"/>
      <c r="E138" s="51" t="s">
        <v>33</v>
      </c>
      <c r="F138" s="78">
        <v>584</v>
      </c>
      <c r="G138" s="78"/>
      <c r="H138" s="78">
        <v>583.69000000000005</v>
      </c>
      <c r="I138" s="78">
        <f t="shared" si="2"/>
        <v>99.946917808219183</v>
      </c>
    </row>
    <row r="139" spans="2:9" s="49" customFormat="1" ht="30" customHeight="1" x14ac:dyDescent="0.25">
      <c r="B139" s="142">
        <v>3211</v>
      </c>
      <c r="C139" s="142"/>
      <c r="D139" s="142"/>
      <c r="E139" s="51" t="s">
        <v>212</v>
      </c>
      <c r="F139" s="78"/>
      <c r="G139" s="78"/>
      <c r="H139" s="78"/>
      <c r="I139" s="78" t="e">
        <f t="shared" si="2"/>
        <v>#DIV/0!</v>
      </c>
    </row>
    <row r="140" spans="2:9" s="49" customFormat="1" ht="30" customHeight="1" x14ac:dyDescent="0.25">
      <c r="B140" s="142">
        <v>3212</v>
      </c>
      <c r="C140" s="142"/>
      <c r="D140" s="142"/>
      <c r="E140" s="51" t="s">
        <v>189</v>
      </c>
      <c r="F140" s="78"/>
      <c r="G140" s="78"/>
      <c r="H140" s="78">
        <v>583.69000000000005</v>
      </c>
      <c r="I140" s="78" t="e">
        <f t="shared" si="2"/>
        <v>#DIV/0!</v>
      </c>
    </row>
    <row r="141" spans="2:9" s="49" customFormat="1" ht="30" customHeight="1" x14ac:dyDescent="0.25">
      <c r="B141" s="142">
        <v>3213</v>
      </c>
      <c r="C141" s="142"/>
      <c r="D141" s="142"/>
      <c r="E141" s="51" t="s">
        <v>204</v>
      </c>
      <c r="F141" s="78"/>
      <c r="G141" s="78"/>
      <c r="H141" s="78"/>
      <c r="I141" s="78" t="e">
        <f t="shared" si="2"/>
        <v>#DIV/0!</v>
      </c>
    </row>
    <row r="142" spans="2:9" s="49" customFormat="1" ht="30" customHeight="1" x14ac:dyDescent="0.25">
      <c r="B142" s="142">
        <v>3214</v>
      </c>
      <c r="C142" s="142"/>
      <c r="D142" s="142"/>
      <c r="E142" s="51" t="s">
        <v>205</v>
      </c>
      <c r="F142" s="78"/>
      <c r="G142" s="78"/>
      <c r="H142" s="78"/>
      <c r="I142" s="78" t="e">
        <f t="shared" si="2"/>
        <v>#DIV/0!</v>
      </c>
    </row>
    <row r="143" spans="2:9" s="49" customFormat="1" ht="30" customHeight="1" x14ac:dyDescent="0.25">
      <c r="B143" s="142">
        <v>322</v>
      </c>
      <c r="C143" s="142"/>
      <c r="D143" s="142"/>
      <c r="E143" s="51" t="s">
        <v>105</v>
      </c>
      <c r="F143" s="78"/>
      <c r="G143" s="78"/>
      <c r="H143" s="78">
        <v>720</v>
      </c>
      <c r="I143" s="78" t="e">
        <f t="shared" si="2"/>
        <v>#DIV/0!</v>
      </c>
    </row>
    <row r="144" spans="2:9" s="49" customFormat="1" ht="30" customHeight="1" x14ac:dyDescent="0.25">
      <c r="B144" s="142">
        <v>3221</v>
      </c>
      <c r="C144" s="142"/>
      <c r="D144" s="142"/>
      <c r="E144" s="51" t="s">
        <v>106</v>
      </c>
      <c r="F144" s="78"/>
      <c r="G144" s="78"/>
      <c r="H144" s="78"/>
      <c r="I144" s="78" t="e">
        <f t="shared" si="2"/>
        <v>#DIV/0!</v>
      </c>
    </row>
    <row r="145" spans="2:9" s="49" customFormat="1" ht="30" customHeight="1" x14ac:dyDescent="0.25">
      <c r="B145" s="142">
        <v>3222</v>
      </c>
      <c r="C145" s="142"/>
      <c r="D145" s="142"/>
      <c r="E145" s="51" t="s">
        <v>107</v>
      </c>
      <c r="F145" s="78"/>
      <c r="G145" s="78"/>
      <c r="H145" s="78"/>
      <c r="I145" s="78" t="e">
        <f t="shared" si="2"/>
        <v>#DIV/0!</v>
      </c>
    </row>
    <row r="146" spans="2:9" s="49" customFormat="1" ht="30" customHeight="1" x14ac:dyDescent="0.25">
      <c r="B146" s="142">
        <v>3225</v>
      </c>
      <c r="C146" s="142"/>
      <c r="D146" s="142"/>
      <c r="E146" s="51" t="s">
        <v>192</v>
      </c>
      <c r="F146" s="78"/>
      <c r="G146" s="78"/>
      <c r="H146" s="78"/>
      <c r="I146" s="78" t="e">
        <f t="shared" si="2"/>
        <v>#DIV/0!</v>
      </c>
    </row>
    <row r="147" spans="2:9" s="49" customFormat="1" ht="30" customHeight="1" x14ac:dyDescent="0.25">
      <c r="B147" s="142">
        <v>323</v>
      </c>
      <c r="C147" s="142"/>
      <c r="D147" s="142"/>
      <c r="E147" s="51" t="s">
        <v>109</v>
      </c>
      <c r="F147" s="78"/>
      <c r="G147" s="78"/>
      <c r="H147" s="78"/>
      <c r="I147" s="78" t="e">
        <f t="shared" si="2"/>
        <v>#DIV/0!</v>
      </c>
    </row>
    <row r="148" spans="2:9" s="49" customFormat="1" ht="30" customHeight="1" x14ac:dyDescent="0.25">
      <c r="B148" s="142">
        <v>3231</v>
      </c>
      <c r="C148" s="142"/>
      <c r="D148" s="142"/>
      <c r="E148" s="51" t="s">
        <v>110</v>
      </c>
      <c r="F148" s="78"/>
      <c r="G148" s="78"/>
      <c r="H148" s="78"/>
      <c r="I148" s="78" t="e">
        <f t="shared" si="2"/>
        <v>#DIV/0!</v>
      </c>
    </row>
    <row r="149" spans="2:9" s="49" customFormat="1" ht="30" customHeight="1" x14ac:dyDescent="0.25">
      <c r="B149" s="142">
        <v>3237</v>
      </c>
      <c r="C149" s="142"/>
      <c r="D149" s="142"/>
      <c r="E149" s="51" t="s">
        <v>206</v>
      </c>
      <c r="F149" s="78"/>
      <c r="G149" s="78"/>
      <c r="H149" s="78"/>
      <c r="I149" s="78" t="e">
        <f t="shared" si="2"/>
        <v>#DIV/0!</v>
      </c>
    </row>
    <row r="150" spans="2:9" s="49" customFormat="1" ht="30" customHeight="1" x14ac:dyDescent="0.25">
      <c r="B150" s="142">
        <v>3239</v>
      </c>
      <c r="C150" s="142"/>
      <c r="D150" s="142"/>
      <c r="E150" s="51" t="s">
        <v>116</v>
      </c>
      <c r="F150" s="78"/>
      <c r="G150" s="78"/>
      <c r="H150" s="78"/>
      <c r="I150" s="78" t="e">
        <f t="shared" si="2"/>
        <v>#DIV/0!</v>
      </c>
    </row>
    <row r="151" spans="2:9" s="49" customFormat="1" ht="30" customHeight="1" x14ac:dyDescent="0.25">
      <c r="B151" s="142">
        <v>329</v>
      </c>
      <c r="C151" s="142"/>
      <c r="D151" s="142"/>
      <c r="E151" s="51" t="s">
        <v>117</v>
      </c>
      <c r="F151" s="78"/>
      <c r="G151" s="78"/>
      <c r="H151" s="78">
        <v>720</v>
      </c>
      <c r="I151" s="78" t="e">
        <f t="shared" si="2"/>
        <v>#DIV/0!</v>
      </c>
    </row>
    <row r="152" spans="2:9" s="49" customFormat="1" ht="30" customHeight="1" x14ac:dyDescent="0.25">
      <c r="B152" s="142">
        <v>3295</v>
      </c>
      <c r="C152" s="142"/>
      <c r="D152" s="142"/>
      <c r="E152" s="51" t="s">
        <v>120</v>
      </c>
      <c r="F152" s="78"/>
      <c r="G152" s="78"/>
      <c r="H152" s="78"/>
      <c r="I152" s="78" t="e">
        <f t="shared" si="2"/>
        <v>#DIV/0!</v>
      </c>
    </row>
    <row r="153" spans="2:9" s="49" customFormat="1" ht="30" customHeight="1" x14ac:dyDescent="0.25">
      <c r="B153" s="142">
        <v>3299</v>
      </c>
      <c r="C153" s="142"/>
      <c r="D153" s="142"/>
      <c r="E153" s="51" t="s">
        <v>117</v>
      </c>
      <c r="F153" s="78">
        <v>720</v>
      </c>
      <c r="G153" s="78"/>
      <c r="H153" s="78">
        <v>720</v>
      </c>
      <c r="I153" s="78">
        <f t="shared" si="2"/>
        <v>100</v>
      </c>
    </row>
    <row r="154" spans="2:9" s="49" customFormat="1" ht="30" customHeight="1" x14ac:dyDescent="0.25">
      <c r="B154" s="144">
        <v>37</v>
      </c>
      <c r="C154" s="144"/>
      <c r="D154" s="144"/>
      <c r="E154" s="84" t="s">
        <v>195</v>
      </c>
      <c r="F154" s="85"/>
      <c r="G154" s="85"/>
      <c r="H154" s="85">
        <v>9770.11</v>
      </c>
      <c r="I154" s="78" t="e">
        <f t="shared" si="2"/>
        <v>#DIV/0!</v>
      </c>
    </row>
    <row r="155" spans="2:9" s="49" customFormat="1" ht="30" customHeight="1" x14ac:dyDescent="0.25">
      <c r="B155" s="142">
        <v>372</v>
      </c>
      <c r="C155" s="142"/>
      <c r="D155" s="142"/>
      <c r="E155" s="51" t="s">
        <v>196</v>
      </c>
      <c r="F155" s="78"/>
      <c r="G155" s="78"/>
      <c r="H155" s="78"/>
      <c r="I155" s="78" t="e">
        <f t="shared" si="2"/>
        <v>#DIV/0!</v>
      </c>
    </row>
    <row r="156" spans="2:9" s="49" customFormat="1" ht="30" customHeight="1" x14ac:dyDescent="0.25">
      <c r="B156" s="142">
        <v>3722</v>
      </c>
      <c r="C156" s="142"/>
      <c r="D156" s="142"/>
      <c r="E156" s="51" t="s">
        <v>195</v>
      </c>
      <c r="F156" s="78">
        <v>9770</v>
      </c>
      <c r="G156" s="78"/>
      <c r="H156" s="78">
        <v>9770.11</v>
      </c>
      <c r="I156" s="78">
        <f t="shared" si="2"/>
        <v>100.00112589559878</v>
      </c>
    </row>
    <row r="157" spans="2:9" s="49" customFormat="1" ht="30" customHeight="1" x14ac:dyDescent="0.25">
      <c r="B157" s="141"/>
      <c r="C157" s="141"/>
      <c r="D157" s="141"/>
      <c r="E157" s="86" t="s">
        <v>214</v>
      </c>
      <c r="F157" s="87"/>
      <c r="G157" s="87"/>
      <c r="H157" s="87">
        <v>1887.39</v>
      </c>
      <c r="I157" s="78" t="e">
        <f t="shared" si="2"/>
        <v>#DIV/0!</v>
      </c>
    </row>
    <row r="158" spans="2:9" s="49" customFormat="1" ht="30" customHeight="1" x14ac:dyDescent="0.25">
      <c r="B158" s="144">
        <v>3</v>
      </c>
      <c r="C158" s="144"/>
      <c r="D158" s="144"/>
      <c r="E158" s="88" t="s">
        <v>4</v>
      </c>
      <c r="F158" s="78"/>
      <c r="G158" s="78"/>
      <c r="H158" s="78">
        <v>1887.39</v>
      </c>
      <c r="I158" s="78" t="e">
        <f t="shared" si="2"/>
        <v>#DIV/0!</v>
      </c>
    </row>
    <row r="159" spans="2:9" s="49" customFormat="1" ht="30" customHeight="1" x14ac:dyDescent="0.25">
      <c r="B159" s="144">
        <v>32</v>
      </c>
      <c r="C159" s="144"/>
      <c r="D159" s="144"/>
      <c r="E159" s="84" t="s">
        <v>13</v>
      </c>
      <c r="F159" s="78"/>
      <c r="G159" s="78"/>
      <c r="H159" s="85">
        <v>602.04</v>
      </c>
      <c r="I159" s="78" t="e">
        <f t="shared" si="2"/>
        <v>#DIV/0!</v>
      </c>
    </row>
    <row r="160" spans="2:9" s="49" customFormat="1" ht="30" customHeight="1" x14ac:dyDescent="0.25">
      <c r="B160" s="142">
        <v>322</v>
      </c>
      <c r="C160" s="142"/>
      <c r="D160" s="142"/>
      <c r="E160" s="51" t="s">
        <v>105</v>
      </c>
      <c r="F160" s="78"/>
      <c r="G160" s="78"/>
      <c r="H160" s="78"/>
      <c r="I160" s="78" t="e">
        <f t="shared" si="2"/>
        <v>#DIV/0!</v>
      </c>
    </row>
    <row r="161" spans="2:9" s="49" customFormat="1" ht="30" customHeight="1" x14ac:dyDescent="0.25">
      <c r="B161" s="142">
        <v>3221</v>
      </c>
      <c r="C161" s="142"/>
      <c r="D161" s="142"/>
      <c r="E161" s="51" t="s">
        <v>106</v>
      </c>
      <c r="F161" s="78"/>
      <c r="G161" s="78"/>
      <c r="H161" s="78">
        <v>585.45000000000005</v>
      </c>
      <c r="I161" s="78" t="e">
        <f t="shared" si="2"/>
        <v>#DIV/0!</v>
      </c>
    </row>
    <row r="162" spans="2:9" s="49" customFormat="1" ht="30" customHeight="1" x14ac:dyDescent="0.25">
      <c r="B162" s="138">
        <v>323</v>
      </c>
      <c r="C162" s="139"/>
      <c r="D162" s="140"/>
      <c r="E162" s="51" t="s">
        <v>109</v>
      </c>
      <c r="F162" s="78"/>
      <c r="G162" s="78"/>
      <c r="H162" s="78">
        <v>16.59</v>
      </c>
      <c r="I162" s="78" t="e">
        <f t="shared" si="2"/>
        <v>#DIV/0!</v>
      </c>
    </row>
    <row r="163" spans="2:9" s="49" customFormat="1" ht="30" customHeight="1" x14ac:dyDescent="0.25">
      <c r="B163" s="138">
        <v>3231</v>
      </c>
      <c r="C163" s="139"/>
      <c r="D163" s="140"/>
      <c r="E163" s="51" t="s">
        <v>110</v>
      </c>
      <c r="F163" s="78"/>
      <c r="G163" s="78"/>
      <c r="H163" s="78">
        <v>16.59</v>
      </c>
      <c r="I163" s="78" t="e">
        <f t="shared" si="2"/>
        <v>#DIV/0!</v>
      </c>
    </row>
    <row r="164" spans="2:9" s="49" customFormat="1" ht="30" customHeight="1" x14ac:dyDescent="0.25">
      <c r="B164" s="144">
        <v>42</v>
      </c>
      <c r="C164" s="144"/>
      <c r="D164" s="144"/>
      <c r="E164" s="84" t="s">
        <v>201</v>
      </c>
      <c r="F164" s="78"/>
      <c r="G164" s="78"/>
      <c r="H164" s="85">
        <v>1285.3499999999999</v>
      </c>
      <c r="I164" s="78" t="e">
        <f t="shared" si="2"/>
        <v>#DIV/0!</v>
      </c>
    </row>
    <row r="165" spans="2:9" s="49" customFormat="1" ht="30" customHeight="1" x14ac:dyDescent="0.25">
      <c r="B165" s="142">
        <v>4227</v>
      </c>
      <c r="C165" s="142"/>
      <c r="D165" s="142"/>
      <c r="E165" s="51" t="s">
        <v>210</v>
      </c>
      <c r="F165" s="78"/>
      <c r="G165" s="78"/>
      <c r="H165" s="78">
        <v>1285.3499999999999</v>
      </c>
      <c r="I165" s="78" t="e">
        <f t="shared" si="2"/>
        <v>#DIV/0!</v>
      </c>
    </row>
    <row r="166" spans="2:9" s="49" customFormat="1" ht="30" customHeight="1" x14ac:dyDescent="0.25">
      <c r="B166" s="141"/>
      <c r="C166" s="141"/>
      <c r="D166" s="141"/>
      <c r="E166" s="86" t="s">
        <v>215</v>
      </c>
      <c r="F166" s="87">
        <v>407</v>
      </c>
      <c r="G166" s="87"/>
      <c r="H166" s="87">
        <v>407.25</v>
      </c>
      <c r="I166" s="78">
        <f t="shared" si="2"/>
        <v>100.06142506142506</v>
      </c>
    </row>
    <row r="167" spans="2:9" s="49" customFormat="1" ht="30" customHeight="1" x14ac:dyDescent="0.25">
      <c r="B167" s="142">
        <v>3</v>
      </c>
      <c r="C167" s="142"/>
      <c r="D167" s="142"/>
      <c r="E167" s="51" t="s">
        <v>4</v>
      </c>
      <c r="F167" s="78">
        <v>407</v>
      </c>
      <c r="G167" s="78"/>
      <c r="H167" s="78">
        <v>407.25</v>
      </c>
      <c r="I167" s="78">
        <f t="shared" si="2"/>
        <v>100.06142506142506</v>
      </c>
    </row>
    <row r="168" spans="2:9" s="49" customFormat="1" ht="30" customHeight="1" x14ac:dyDescent="0.25">
      <c r="B168" s="142">
        <v>38</v>
      </c>
      <c r="C168" s="142"/>
      <c r="D168" s="142"/>
      <c r="E168" s="51" t="s">
        <v>92</v>
      </c>
      <c r="F168" s="85">
        <v>407</v>
      </c>
      <c r="G168" s="85"/>
      <c r="H168" s="85">
        <v>407.25</v>
      </c>
      <c r="I168" s="78">
        <f t="shared" si="2"/>
        <v>100.06142506142506</v>
      </c>
    </row>
    <row r="169" spans="2:9" s="49" customFormat="1" ht="30" customHeight="1" x14ac:dyDescent="0.25">
      <c r="B169" s="142">
        <v>381</v>
      </c>
      <c r="C169" s="142"/>
      <c r="D169" s="142"/>
      <c r="E169" s="51" t="s">
        <v>216</v>
      </c>
      <c r="F169" s="78"/>
      <c r="G169" s="78"/>
      <c r="H169" s="78"/>
      <c r="I169" s="78" t="e">
        <f t="shared" si="2"/>
        <v>#DIV/0!</v>
      </c>
    </row>
    <row r="170" spans="2:9" s="49" customFormat="1" ht="30" customHeight="1" x14ac:dyDescent="0.25">
      <c r="B170" s="142">
        <v>3811</v>
      </c>
      <c r="C170" s="142"/>
      <c r="D170" s="142"/>
      <c r="E170" s="51" t="s">
        <v>216</v>
      </c>
      <c r="F170" s="78">
        <v>407</v>
      </c>
      <c r="G170" s="78"/>
      <c r="H170" s="78">
        <v>407.25</v>
      </c>
      <c r="I170" s="78">
        <f t="shared" si="2"/>
        <v>100.06142506142506</v>
      </c>
    </row>
    <row r="171" spans="2:9" s="49" customFormat="1" ht="30" customHeight="1" x14ac:dyDescent="0.25">
      <c r="B171" s="141"/>
      <c r="C171" s="141"/>
      <c r="D171" s="141"/>
      <c r="E171" s="86" t="s">
        <v>240</v>
      </c>
      <c r="F171" s="87">
        <v>2299</v>
      </c>
      <c r="G171" s="87"/>
      <c r="H171" s="87">
        <v>3936.66</v>
      </c>
      <c r="I171" s="78">
        <f t="shared" si="2"/>
        <v>171.23357981731186</v>
      </c>
    </row>
    <row r="172" spans="2:9" s="49" customFormat="1" ht="30" customHeight="1" x14ac:dyDescent="0.25">
      <c r="B172" s="142">
        <v>3</v>
      </c>
      <c r="C172" s="142"/>
      <c r="D172" s="142"/>
      <c r="E172" s="51" t="s">
        <v>4</v>
      </c>
      <c r="F172" s="78">
        <v>2299</v>
      </c>
      <c r="G172" s="78"/>
      <c r="H172" s="78">
        <v>7609.29</v>
      </c>
      <c r="I172" s="78">
        <f t="shared" si="2"/>
        <v>330.98260113092647</v>
      </c>
    </row>
    <row r="173" spans="2:9" s="49" customFormat="1" ht="30" customHeight="1" x14ac:dyDescent="0.25">
      <c r="B173" s="144">
        <v>32</v>
      </c>
      <c r="C173" s="144"/>
      <c r="D173" s="144"/>
      <c r="E173" s="84" t="s">
        <v>13</v>
      </c>
      <c r="F173" s="85">
        <v>834</v>
      </c>
      <c r="G173" s="85"/>
      <c r="H173" s="85">
        <v>2471.66</v>
      </c>
      <c r="I173" s="78">
        <f t="shared" si="2"/>
        <v>296.3621103117506</v>
      </c>
    </row>
    <row r="174" spans="2:9" s="49" customFormat="1" ht="30" customHeight="1" x14ac:dyDescent="0.25">
      <c r="B174" s="142">
        <v>322</v>
      </c>
      <c r="C174" s="142"/>
      <c r="D174" s="142"/>
      <c r="E174" s="51" t="s">
        <v>105</v>
      </c>
      <c r="F174" s="78">
        <v>725</v>
      </c>
      <c r="G174" s="78"/>
      <c r="H174" s="78">
        <v>725</v>
      </c>
      <c r="I174" s="78">
        <f t="shared" si="2"/>
        <v>100</v>
      </c>
    </row>
    <row r="175" spans="2:9" s="49" customFormat="1" ht="30" customHeight="1" x14ac:dyDescent="0.25">
      <c r="B175" s="142">
        <v>3225</v>
      </c>
      <c r="C175" s="142"/>
      <c r="D175" s="142"/>
      <c r="E175" s="51" t="s">
        <v>217</v>
      </c>
      <c r="F175" s="78">
        <v>725</v>
      </c>
      <c r="G175" s="78"/>
      <c r="H175" s="78">
        <v>725</v>
      </c>
      <c r="I175" s="78">
        <f t="shared" si="2"/>
        <v>100</v>
      </c>
    </row>
    <row r="176" spans="2:9" s="49" customFormat="1" ht="30" customHeight="1" x14ac:dyDescent="0.25">
      <c r="B176" s="142">
        <v>323</v>
      </c>
      <c r="C176" s="142"/>
      <c r="D176" s="142"/>
      <c r="E176" s="51" t="s">
        <v>109</v>
      </c>
      <c r="F176" s="78">
        <v>109</v>
      </c>
      <c r="G176" s="78"/>
      <c r="H176" s="78">
        <v>1746.66</v>
      </c>
      <c r="I176" s="78">
        <f t="shared" si="2"/>
        <v>1602.4403669724772</v>
      </c>
    </row>
    <row r="177" spans="2:9" s="49" customFormat="1" ht="30" customHeight="1" x14ac:dyDescent="0.25">
      <c r="B177" s="142">
        <v>3232</v>
      </c>
      <c r="C177" s="142"/>
      <c r="D177" s="142"/>
      <c r="E177" s="51" t="s">
        <v>111</v>
      </c>
      <c r="F177" s="78">
        <v>109</v>
      </c>
      <c r="G177" s="78"/>
      <c r="H177" s="78">
        <v>108.75</v>
      </c>
      <c r="I177" s="78">
        <f t="shared" si="2"/>
        <v>99.77064220183486</v>
      </c>
    </row>
    <row r="178" spans="2:9" s="49" customFormat="1" ht="30" customHeight="1" x14ac:dyDescent="0.25">
      <c r="B178" s="142">
        <v>3239</v>
      </c>
      <c r="C178" s="142"/>
      <c r="D178" s="142"/>
      <c r="E178" s="51" t="s">
        <v>237</v>
      </c>
      <c r="F178" s="78"/>
      <c r="G178" s="78"/>
      <c r="H178" s="78">
        <v>1637.91</v>
      </c>
      <c r="I178" s="78" t="e">
        <f t="shared" si="2"/>
        <v>#DIV/0!</v>
      </c>
    </row>
    <row r="179" spans="2:9" s="49" customFormat="1" ht="30" customHeight="1" x14ac:dyDescent="0.25">
      <c r="B179" s="144">
        <v>4</v>
      </c>
      <c r="C179" s="144"/>
      <c r="D179" s="144"/>
      <c r="E179" s="84" t="s">
        <v>201</v>
      </c>
      <c r="F179" s="85">
        <v>1465</v>
      </c>
      <c r="G179" s="85"/>
      <c r="H179" s="85">
        <v>1465</v>
      </c>
      <c r="I179" s="78">
        <f t="shared" si="2"/>
        <v>100</v>
      </c>
    </row>
    <row r="180" spans="2:9" s="49" customFormat="1" ht="30" customHeight="1" x14ac:dyDescent="0.25">
      <c r="B180" s="142">
        <v>422</v>
      </c>
      <c r="C180" s="142"/>
      <c r="D180" s="142"/>
      <c r="E180" s="51" t="s">
        <v>140</v>
      </c>
      <c r="F180" s="78"/>
      <c r="G180" s="78"/>
      <c r="H180" s="78"/>
      <c r="I180" s="78" t="e">
        <f t="shared" si="2"/>
        <v>#DIV/0!</v>
      </c>
    </row>
    <row r="181" spans="2:9" s="49" customFormat="1" ht="30" customHeight="1" x14ac:dyDescent="0.25">
      <c r="B181" s="142">
        <v>4226</v>
      </c>
      <c r="C181" s="142"/>
      <c r="D181" s="142"/>
      <c r="E181" s="51" t="s">
        <v>218</v>
      </c>
      <c r="F181" s="78">
        <v>1465</v>
      </c>
      <c r="G181" s="78"/>
      <c r="H181" s="78">
        <v>1465</v>
      </c>
      <c r="I181" s="78">
        <f t="shared" si="2"/>
        <v>100</v>
      </c>
    </row>
    <row r="182" spans="2:9" s="49" customFormat="1" ht="30" customHeight="1" x14ac:dyDescent="0.25">
      <c r="B182" s="141"/>
      <c r="C182" s="141"/>
      <c r="D182" s="141"/>
      <c r="E182" s="86" t="s">
        <v>219</v>
      </c>
      <c r="F182" s="87">
        <v>33628</v>
      </c>
      <c r="G182" s="87"/>
      <c r="H182" s="87">
        <v>37212.550000000003</v>
      </c>
      <c r="I182" s="78">
        <f t="shared" si="2"/>
        <v>110.65942072082788</v>
      </c>
    </row>
    <row r="183" spans="2:9" s="49" customFormat="1" ht="30" customHeight="1" x14ac:dyDescent="0.25">
      <c r="B183" s="142">
        <v>3</v>
      </c>
      <c r="C183" s="142"/>
      <c r="D183" s="142"/>
      <c r="E183" s="51" t="s">
        <v>4</v>
      </c>
      <c r="F183" s="78"/>
      <c r="G183" s="78"/>
      <c r="H183" s="78"/>
      <c r="I183" s="78" t="e">
        <f t="shared" si="2"/>
        <v>#DIV/0!</v>
      </c>
    </row>
    <row r="184" spans="2:9" s="49" customFormat="1" ht="30" customHeight="1" x14ac:dyDescent="0.25">
      <c r="B184" s="144">
        <v>32</v>
      </c>
      <c r="C184" s="144"/>
      <c r="D184" s="144"/>
      <c r="E184" s="84" t="s">
        <v>13</v>
      </c>
      <c r="F184" s="85">
        <v>33628</v>
      </c>
      <c r="G184" s="85"/>
      <c r="H184" s="85">
        <v>37212.550000000003</v>
      </c>
      <c r="I184" s="78">
        <f t="shared" si="2"/>
        <v>110.65942072082788</v>
      </c>
    </row>
    <row r="185" spans="2:9" s="49" customFormat="1" ht="30" customHeight="1" x14ac:dyDescent="0.25">
      <c r="B185" s="142">
        <v>322</v>
      </c>
      <c r="C185" s="142"/>
      <c r="D185" s="142"/>
      <c r="E185" s="51" t="s">
        <v>105</v>
      </c>
      <c r="F185" s="78"/>
      <c r="G185" s="78"/>
      <c r="H185" s="78"/>
      <c r="I185" s="78" t="e">
        <f t="shared" si="2"/>
        <v>#DIV/0!</v>
      </c>
    </row>
    <row r="186" spans="2:9" s="49" customFormat="1" ht="30" customHeight="1" x14ac:dyDescent="0.25">
      <c r="B186" s="142">
        <v>3222</v>
      </c>
      <c r="C186" s="142"/>
      <c r="D186" s="142"/>
      <c r="E186" s="51" t="s">
        <v>107</v>
      </c>
      <c r="F186" s="78">
        <v>33628</v>
      </c>
      <c r="G186" s="78"/>
      <c r="H186" s="78">
        <v>37212.550000000003</v>
      </c>
      <c r="I186" s="78">
        <f t="shared" si="2"/>
        <v>110.65942072082788</v>
      </c>
    </row>
    <row r="187" spans="2:9" s="49" customFormat="1" ht="30" customHeight="1" x14ac:dyDescent="0.25">
      <c r="B187" s="141"/>
      <c r="C187" s="141"/>
      <c r="D187" s="141"/>
      <c r="E187" s="86" t="s">
        <v>220</v>
      </c>
      <c r="F187" s="87">
        <v>3673</v>
      </c>
      <c r="G187" s="87"/>
      <c r="H187" s="87">
        <v>3672.63</v>
      </c>
      <c r="I187" s="78">
        <f t="shared" si="2"/>
        <v>99.989926490607132</v>
      </c>
    </row>
    <row r="188" spans="2:9" s="49" customFormat="1" ht="30" customHeight="1" x14ac:dyDescent="0.25">
      <c r="B188" s="142">
        <v>3</v>
      </c>
      <c r="C188" s="142"/>
      <c r="D188" s="142"/>
      <c r="E188" s="51" t="s">
        <v>4</v>
      </c>
      <c r="F188" s="78">
        <v>3673</v>
      </c>
      <c r="G188" s="78"/>
      <c r="H188" s="78"/>
      <c r="I188" s="78">
        <f t="shared" si="2"/>
        <v>0</v>
      </c>
    </row>
    <row r="189" spans="2:9" s="49" customFormat="1" ht="30" customHeight="1" x14ac:dyDescent="0.25">
      <c r="B189" s="142">
        <v>372</v>
      </c>
      <c r="C189" s="142"/>
      <c r="D189" s="142"/>
      <c r="E189" s="51" t="s">
        <v>196</v>
      </c>
      <c r="F189" s="78"/>
      <c r="G189" s="78"/>
      <c r="H189" s="78">
        <v>3672.63</v>
      </c>
      <c r="I189" s="78" t="e">
        <f t="shared" si="2"/>
        <v>#DIV/0!</v>
      </c>
    </row>
    <row r="190" spans="2:9" s="49" customFormat="1" ht="30" customHeight="1" x14ac:dyDescent="0.25">
      <c r="B190" s="142">
        <v>3722</v>
      </c>
      <c r="C190" s="142"/>
      <c r="D190" s="142"/>
      <c r="E190" s="51" t="s">
        <v>195</v>
      </c>
      <c r="F190" s="78">
        <v>3763</v>
      </c>
      <c r="G190" s="78"/>
      <c r="H190" s="78">
        <v>3672.63</v>
      </c>
      <c r="I190" s="78">
        <f t="shared" si="2"/>
        <v>97.598458676587825</v>
      </c>
    </row>
    <row r="191" spans="2:9" s="49" customFormat="1" ht="30" customHeight="1" x14ac:dyDescent="0.25">
      <c r="B191" s="153" t="s">
        <v>183</v>
      </c>
      <c r="C191" s="154"/>
      <c r="D191" s="155"/>
      <c r="E191" s="86" t="s">
        <v>176</v>
      </c>
      <c r="F191" s="87">
        <v>517</v>
      </c>
      <c r="G191" s="87"/>
      <c r="H191" s="87">
        <v>517.07000000000005</v>
      </c>
      <c r="I191" s="78">
        <f t="shared" si="2"/>
        <v>100.01353965183752</v>
      </c>
    </row>
    <row r="192" spans="2:9" s="49" customFormat="1" ht="30" customHeight="1" x14ac:dyDescent="0.25">
      <c r="B192" s="141"/>
      <c r="C192" s="141"/>
      <c r="D192" s="141"/>
      <c r="E192" s="86" t="s">
        <v>221</v>
      </c>
      <c r="F192" s="87">
        <v>517</v>
      </c>
      <c r="G192" s="87"/>
      <c r="H192" s="87">
        <v>517.07000000000005</v>
      </c>
      <c r="I192" s="78">
        <f t="shared" si="2"/>
        <v>100.01353965183752</v>
      </c>
    </row>
    <row r="193" spans="2:9" s="49" customFormat="1" ht="30" customHeight="1" x14ac:dyDescent="0.25">
      <c r="B193" s="142">
        <v>3</v>
      </c>
      <c r="C193" s="142"/>
      <c r="D193" s="142"/>
      <c r="E193" s="51" t="s">
        <v>4</v>
      </c>
      <c r="F193" s="78">
        <v>517</v>
      </c>
      <c r="G193" s="78"/>
      <c r="H193" s="78">
        <v>517.07000000000005</v>
      </c>
      <c r="I193" s="78">
        <f t="shared" si="2"/>
        <v>100.01353965183752</v>
      </c>
    </row>
    <row r="194" spans="2:9" s="49" customFormat="1" ht="30" customHeight="1" x14ac:dyDescent="0.25">
      <c r="B194" s="144">
        <v>32</v>
      </c>
      <c r="C194" s="144"/>
      <c r="D194" s="144"/>
      <c r="E194" s="84" t="s">
        <v>13</v>
      </c>
      <c r="F194" s="85">
        <v>517</v>
      </c>
      <c r="G194" s="85"/>
      <c r="H194" s="85">
        <v>517.07000000000005</v>
      </c>
      <c r="I194" s="78">
        <f t="shared" si="2"/>
        <v>100.01353965183752</v>
      </c>
    </row>
    <row r="195" spans="2:9" s="49" customFormat="1" ht="30" customHeight="1" x14ac:dyDescent="0.25">
      <c r="B195" s="142">
        <v>322</v>
      </c>
      <c r="C195" s="142"/>
      <c r="D195" s="142"/>
      <c r="E195" s="51" t="s">
        <v>105</v>
      </c>
      <c r="F195" s="78"/>
      <c r="G195" s="78"/>
      <c r="H195" s="78">
        <v>393.4</v>
      </c>
      <c r="I195" s="78" t="e">
        <f t="shared" si="2"/>
        <v>#DIV/0!</v>
      </c>
    </row>
    <row r="196" spans="2:9" s="49" customFormat="1" ht="30" customHeight="1" x14ac:dyDescent="0.25">
      <c r="B196" s="142">
        <v>3221</v>
      </c>
      <c r="C196" s="142"/>
      <c r="D196" s="142"/>
      <c r="E196" s="51" t="s">
        <v>106</v>
      </c>
      <c r="F196" s="78"/>
      <c r="G196" s="78"/>
      <c r="H196" s="78">
        <v>105.6</v>
      </c>
      <c r="I196" s="78" t="e">
        <f t="shared" si="2"/>
        <v>#DIV/0!</v>
      </c>
    </row>
    <row r="197" spans="2:9" s="49" customFormat="1" ht="30" customHeight="1" x14ac:dyDescent="0.25">
      <c r="B197" s="142">
        <v>3222</v>
      </c>
      <c r="C197" s="142"/>
      <c r="D197" s="142"/>
      <c r="E197" s="51" t="s">
        <v>107</v>
      </c>
      <c r="F197" s="78">
        <v>288</v>
      </c>
      <c r="G197" s="78"/>
      <c r="H197" s="78">
        <v>287.8</v>
      </c>
      <c r="I197" s="78">
        <f t="shared" si="2"/>
        <v>99.930555555555557</v>
      </c>
    </row>
    <row r="198" spans="2:9" s="49" customFormat="1" ht="30" customHeight="1" x14ac:dyDescent="0.25">
      <c r="B198" s="142">
        <v>329</v>
      </c>
      <c r="C198" s="142"/>
      <c r="D198" s="142"/>
      <c r="E198" s="51" t="s">
        <v>117</v>
      </c>
      <c r="F198" s="78"/>
      <c r="G198" s="78"/>
      <c r="H198" s="78">
        <v>123.67</v>
      </c>
      <c r="I198" s="78" t="e">
        <f t="shared" si="2"/>
        <v>#DIV/0!</v>
      </c>
    </row>
    <row r="199" spans="2:9" s="49" customFormat="1" ht="30" customHeight="1" x14ac:dyDescent="0.25">
      <c r="B199" s="142">
        <v>3299</v>
      </c>
      <c r="C199" s="142"/>
      <c r="D199" s="142"/>
      <c r="E199" s="51" t="s">
        <v>117</v>
      </c>
      <c r="F199" s="78">
        <v>229</v>
      </c>
      <c r="G199" s="78"/>
      <c r="H199" s="78">
        <v>123.67</v>
      </c>
      <c r="I199" s="78">
        <f t="shared" si="2"/>
        <v>54.004366812227076</v>
      </c>
    </row>
    <row r="200" spans="2:9" s="49" customFormat="1" ht="30" customHeight="1" x14ac:dyDescent="0.25">
      <c r="B200" s="141"/>
      <c r="C200" s="141"/>
      <c r="D200" s="141"/>
      <c r="E200" s="86" t="s">
        <v>222</v>
      </c>
      <c r="F200" s="87">
        <v>29</v>
      </c>
      <c r="G200" s="87"/>
      <c r="H200" s="87">
        <v>28.86</v>
      </c>
      <c r="I200" s="78">
        <f t="shared" si="2"/>
        <v>99.517241379310335</v>
      </c>
    </row>
    <row r="201" spans="2:9" s="49" customFormat="1" ht="30" customHeight="1" x14ac:dyDescent="0.25">
      <c r="B201" s="142">
        <v>3</v>
      </c>
      <c r="C201" s="142"/>
      <c r="D201" s="142"/>
      <c r="E201" s="51" t="s">
        <v>4</v>
      </c>
      <c r="F201" s="78"/>
      <c r="G201" s="78"/>
      <c r="H201" s="78">
        <v>28.86</v>
      </c>
      <c r="I201" s="78" t="e">
        <f t="shared" ref="I201:I264" si="3">H201/F201*100</f>
        <v>#DIV/0!</v>
      </c>
    </row>
    <row r="202" spans="2:9" s="49" customFormat="1" ht="30" customHeight="1" x14ac:dyDescent="0.25">
      <c r="B202" s="144">
        <v>32</v>
      </c>
      <c r="C202" s="144"/>
      <c r="D202" s="144"/>
      <c r="E202" s="84" t="s">
        <v>13</v>
      </c>
      <c r="F202" s="78">
        <v>29</v>
      </c>
      <c r="G202" s="78"/>
      <c r="H202" s="85">
        <v>28.86</v>
      </c>
      <c r="I202" s="78">
        <f t="shared" si="3"/>
        <v>99.517241379310335</v>
      </c>
    </row>
    <row r="203" spans="2:9" s="49" customFormat="1" ht="30" customHeight="1" x14ac:dyDescent="0.25">
      <c r="B203" s="142">
        <v>3229</v>
      </c>
      <c r="C203" s="142"/>
      <c r="D203" s="142"/>
      <c r="E203" s="51" t="s">
        <v>137</v>
      </c>
      <c r="F203" s="78">
        <v>29</v>
      </c>
      <c r="G203" s="78"/>
      <c r="H203" s="78">
        <v>28.86</v>
      </c>
      <c r="I203" s="78">
        <f t="shared" si="3"/>
        <v>99.517241379310335</v>
      </c>
    </row>
    <row r="204" spans="2:9" s="49" customFormat="1" ht="30" customHeight="1" x14ac:dyDescent="0.25">
      <c r="B204" s="153" t="s">
        <v>182</v>
      </c>
      <c r="C204" s="154"/>
      <c r="D204" s="155"/>
      <c r="E204" s="89" t="s">
        <v>177</v>
      </c>
      <c r="F204" s="87">
        <v>564</v>
      </c>
      <c r="G204" s="87"/>
      <c r="H204" s="87">
        <v>562.95000000000005</v>
      </c>
      <c r="I204" s="78">
        <f t="shared" si="3"/>
        <v>99.813829787234056</v>
      </c>
    </row>
    <row r="205" spans="2:9" s="49" customFormat="1" ht="30" customHeight="1" x14ac:dyDescent="0.25">
      <c r="B205" s="141"/>
      <c r="C205" s="141"/>
      <c r="D205" s="141"/>
      <c r="E205" s="86" t="s">
        <v>223</v>
      </c>
      <c r="F205" s="87"/>
      <c r="G205" s="87"/>
      <c r="H205" s="87"/>
      <c r="I205" s="78" t="e">
        <f t="shared" si="3"/>
        <v>#DIV/0!</v>
      </c>
    </row>
    <row r="206" spans="2:9" s="49" customFormat="1" ht="30" customHeight="1" x14ac:dyDescent="0.25">
      <c r="B206" s="142">
        <v>3</v>
      </c>
      <c r="C206" s="142"/>
      <c r="D206" s="142"/>
      <c r="E206" s="51" t="s">
        <v>4</v>
      </c>
      <c r="F206" s="78"/>
      <c r="G206" s="78"/>
      <c r="H206" s="78"/>
      <c r="I206" s="78" t="e">
        <f t="shared" si="3"/>
        <v>#DIV/0!</v>
      </c>
    </row>
    <row r="207" spans="2:9" s="49" customFormat="1" ht="30" customHeight="1" x14ac:dyDescent="0.25">
      <c r="B207" s="144">
        <v>32</v>
      </c>
      <c r="C207" s="144"/>
      <c r="D207" s="144"/>
      <c r="E207" s="84" t="s">
        <v>13</v>
      </c>
      <c r="F207" s="85">
        <v>564</v>
      </c>
      <c r="G207" s="85"/>
      <c r="H207" s="85">
        <v>562.95000000000005</v>
      </c>
      <c r="I207" s="78">
        <f t="shared" si="3"/>
        <v>99.813829787234056</v>
      </c>
    </row>
    <row r="208" spans="2:9" s="49" customFormat="1" ht="30" customHeight="1" x14ac:dyDescent="0.25">
      <c r="B208" s="142">
        <v>321</v>
      </c>
      <c r="C208" s="142"/>
      <c r="D208" s="142"/>
      <c r="E208" s="51" t="s">
        <v>33</v>
      </c>
      <c r="F208" s="78"/>
      <c r="G208" s="78"/>
      <c r="H208" s="78"/>
      <c r="I208" s="78" t="e">
        <f t="shared" si="3"/>
        <v>#DIV/0!</v>
      </c>
    </row>
    <row r="209" spans="2:9" s="49" customFormat="1" ht="30" customHeight="1" x14ac:dyDescent="0.25">
      <c r="B209" s="142">
        <v>3211</v>
      </c>
      <c r="C209" s="142"/>
      <c r="D209" s="142"/>
      <c r="E209" s="51" t="s">
        <v>34</v>
      </c>
      <c r="F209" s="78">
        <v>266</v>
      </c>
      <c r="G209" s="78"/>
      <c r="H209" s="78">
        <v>265.5</v>
      </c>
      <c r="I209" s="78">
        <f t="shared" si="3"/>
        <v>99.812030075187977</v>
      </c>
    </row>
    <row r="210" spans="2:9" s="49" customFormat="1" ht="30" customHeight="1" x14ac:dyDescent="0.25">
      <c r="B210" s="142">
        <v>3214</v>
      </c>
      <c r="C210" s="142"/>
      <c r="D210" s="142"/>
      <c r="E210" s="51" t="s">
        <v>190</v>
      </c>
      <c r="F210" s="78">
        <v>32</v>
      </c>
      <c r="G210" s="78"/>
      <c r="H210" s="78">
        <v>32</v>
      </c>
      <c r="I210" s="78">
        <f t="shared" si="3"/>
        <v>100</v>
      </c>
    </row>
    <row r="211" spans="2:9" s="49" customFormat="1" ht="30" customHeight="1" x14ac:dyDescent="0.25">
      <c r="B211" s="142">
        <v>322</v>
      </c>
      <c r="C211" s="142"/>
      <c r="D211" s="142"/>
      <c r="E211" s="51" t="s">
        <v>105</v>
      </c>
      <c r="F211" s="78"/>
      <c r="G211" s="78"/>
      <c r="H211" s="78"/>
      <c r="I211" s="78" t="e">
        <f t="shared" si="3"/>
        <v>#DIV/0!</v>
      </c>
    </row>
    <row r="212" spans="2:9" s="49" customFormat="1" ht="30" customHeight="1" x14ac:dyDescent="0.25">
      <c r="B212" s="142">
        <v>3221</v>
      </c>
      <c r="C212" s="142"/>
      <c r="D212" s="142"/>
      <c r="E212" s="51" t="s">
        <v>106</v>
      </c>
      <c r="F212" s="78">
        <v>266</v>
      </c>
      <c r="G212" s="78"/>
      <c r="H212" s="78">
        <v>265.45</v>
      </c>
      <c r="I212" s="78">
        <f t="shared" si="3"/>
        <v>99.793233082706763</v>
      </c>
    </row>
    <row r="213" spans="2:9" s="49" customFormat="1" ht="30" customHeight="1" x14ac:dyDescent="0.25">
      <c r="B213" s="142">
        <v>3222</v>
      </c>
      <c r="C213" s="142"/>
      <c r="D213" s="142"/>
      <c r="E213" s="51" t="s">
        <v>107</v>
      </c>
      <c r="F213" s="78"/>
      <c r="G213" s="78"/>
      <c r="H213" s="78"/>
      <c r="I213" s="78" t="e">
        <f t="shared" si="3"/>
        <v>#DIV/0!</v>
      </c>
    </row>
    <row r="214" spans="2:9" s="49" customFormat="1" ht="30" customHeight="1" x14ac:dyDescent="0.25">
      <c r="B214" s="153" t="s">
        <v>185</v>
      </c>
      <c r="C214" s="154"/>
      <c r="D214" s="155"/>
      <c r="E214" s="89" t="s">
        <v>178</v>
      </c>
      <c r="F214" s="87"/>
      <c r="G214" s="87"/>
      <c r="H214" s="87"/>
      <c r="I214" s="78" t="e">
        <f t="shared" si="3"/>
        <v>#DIV/0!</v>
      </c>
    </row>
    <row r="215" spans="2:9" s="49" customFormat="1" ht="30" customHeight="1" x14ac:dyDescent="0.25">
      <c r="B215" s="90"/>
      <c r="C215" s="91"/>
      <c r="D215" s="89"/>
      <c r="E215" s="89" t="s">
        <v>224</v>
      </c>
      <c r="F215" s="87">
        <v>5418</v>
      </c>
      <c r="G215" s="87"/>
      <c r="H215" s="87">
        <v>5417.6</v>
      </c>
      <c r="I215" s="78">
        <f t="shared" si="3"/>
        <v>99.992617201919529</v>
      </c>
    </row>
    <row r="216" spans="2:9" s="49" customFormat="1" ht="30" customHeight="1" x14ac:dyDescent="0.25">
      <c r="B216" s="79">
        <v>3</v>
      </c>
      <c r="C216" s="80"/>
      <c r="D216" s="81"/>
      <c r="E216" s="81" t="s">
        <v>4</v>
      </c>
      <c r="F216" s="78">
        <v>5418</v>
      </c>
      <c r="G216" s="78"/>
      <c r="H216" s="78">
        <v>5417.6</v>
      </c>
      <c r="I216" s="78">
        <f t="shared" si="3"/>
        <v>99.992617201919529</v>
      </c>
    </row>
    <row r="217" spans="2:9" s="49" customFormat="1" ht="30" customHeight="1" x14ac:dyDescent="0.25">
      <c r="B217" s="79">
        <v>32</v>
      </c>
      <c r="C217" s="80"/>
      <c r="D217" s="81"/>
      <c r="E217" s="81" t="s">
        <v>13</v>
      </c>
      <c r="F217" s="78"/>
      <c r="G217" s="78"/>
      <c r="H217" s="78"/>
      <c r="I217" s="78" t="e">
        <f t="shared" si="3"/>
        <v>#DIV/0!</v>
      </c>
    </row>
    <row r="218" spans="2:9" s="49" customFormat="1" ht="30" customHeight="1" x14ac:dyDescent="0.25">
      <c r="B218" s="79">
        <v>322</v>
      </c>
      <c r="C218" s="80"/>
      <c r="D218" s="81"/>
      <c r="E218" s="81" t="s">
        <v>105</v>
      </c>
      <c r="F218" s="78"/>
      <c r="G218" s="78"/>
      <c r="H218" s="78"/>
      <c r="I218" s="78" t="e">
        <f t="shared" si="3"/>
        <v>#DIV/0!</v>
      </c>
    </row>
    <row r="219" spans="2:9" s="49" customFormat="1" ht="30" customHeight="1" x14ac:dyDescent="0.25">
      <c r="B219" s="79">
        <v>3222</v>
      </c>
      <c r="C219" s="80"/>
      <c r="D219" s="81"/>
      <c r="E219" s="81" t="s">
        <v>107</v>
      </c>
      <c r="F219" s="78"/>
      <c r="G219" s="78"/>
      <c r="H219" s="78"/>
      <c r="I219" s="78" t="e">
        <f t="shared" si="3"/>
        <v>#DIV/0!</v>
      </c>
    </row>
    <row r="220" spans="2:9" s="49" customFormat="1" ht="30" customHeight="1" x14ac:dyDescent="0.25">
      <c r="B220" s="79">
        <v>329</v>
      </c>
      <c r="C220" s="80"/>
      <c r="D220" s="81"/>
      <c r="E220" s="81" t="s">
        <v>117</v>
      </c>
      <c r="F220" s="78">
        <v>5418</v>
      </c>
      <c r="G220" s="78"/>
      <c r="H220" s="78">
        <v>5417.6</v>
      </c>
      <c r="I220" s="78">
        <f t="shared" si="3"/>
        <v>99.992617201919529</v>
      </c>
    </row>
    <row r="221" spans="2:9" s="49" customFormat="1" ht="30" customHeight="1" x14ac:dyDescent="0.25">
      <c r="B221" s="95">
        <v>3292</v>
      </c>
      <c r="C221" s="96"/>
      <c r="D221" s="97"/>
      <c r="E221" s="97" t="s">
        <v>241</v>
      </c>
      <c r="F221" s="78">
        <v>382</v>
      </c>
      <c r="G221" s="78"/>
      <c r="H221" s="78">
        <v>381.6</v>
      </c>
      <c r="I221" s="78">
        <f t="shared" si="3"/>
        <v>99.89528795811519</v>
      </c>
    </row>
    <row r="222" spans="2:9" s="49" customFormat="1" ht="30" customHeight="1" x14ac:dyDescent="0.25">
      <c r="B222" s="79">
        <v>3299</v>
      </c>
      <c r="C222" s="80"/>
      <c r="D222" s="81"/>
      <c r="E222" s="81" t="s">
        <v>117</v>
      </c>
      <c r="F222" s="78">
        <v>5036</v>
      </c>
      <c r="G222" s="78"/>
      <c r="H222" s="78">
        <v>5036</v>
      </c>
      <c r="I222" s="78">
        <f t="shared" si="3"/>
        <v>100</v>
      </c>
    </row>
    <row r="223" spans="2:9" s="49" customFormat="1" ht="30" customHeight="1" x14ac:dyDescent="0.25">
      <c r="B223" s="153" t="s">
        <v>186</v>
      </c>
      <c r="C223" s="154"/>
      <c r="D223" s="155"/>
      <c r="E223" s="89" t="s">
        <v>180</v>
      </c>
      <c r="F223" s="87">
        <v>163794</v>
      </c>
      <c r="G223" s="87"/>
      <c r="H223" s="87">
        <v>218243.14</v>
      </c>
      <c r="I223" s="78">
        <f t="shared" si="3"/>
        <v>133.24245088342676</v>
      </c>
    </row>
    <row r="224" spans="2:9" s="49" customFormat="1" ht="30" customHeight="1" x14ac:dyDescent="0.25">
      <c r="B224" s="79"/>
      <c r="C224" s="91"/>
      <c r="D224" s="89"/>
      <c r="E224" s="89" t="s">
        <v>203</v>
      </c>
      <c r="F224" s="87"/>
      <c r="G224" s="87"/>
      <c r="H224" s="87"/>
      <c r="I224" s="78" t="e">
        <f t="shared" si="3"/>
        <v>#DIV/0!</v>
      </c>
    </row>
    <row r="225" spans="2:9" s="49" customFormat="1" ht="30" customHeight="1" x14ac:dyDescent="0.25">
      <c r="B225" s="142">
        <v>3</v>
      </c>
      <c r="C225" s="142"/>
      <c r="D225" s="142"/>
      <c r="E225" s="51" t="s">
        <v>4</v>
      </c>
      <c r="F225" s="78"/>
      <c r="G225" s="78"/>
      <c r="H225" s="78"/>
      <c r="I225" s="78" t="e">
        <f t="shared" si="3"/>
        <v>#DIV/0!</v>
      </c>
    </row>
    <row r="226" spans="2:9" s="49" customFormat="1" ht="30" customHeight="1" x14ac:dyDescent="0.25">
      <c r="B226" s="144">
        <v>31</v>
      </c>
      <c r="C226" s="144"/>
      <c r="D226" s="144"/>
      <c r="E226" s="84" t="s">
        <v>5</v>
      </c>
      <c r="F226" s="85"/>
      <c r="G226" s="85"/>
      <c r="H226" s="85">
        <v>26576.47</v>
      </c>
      <c r="I226" s="78" t="e">
        <f t="shared" si="3"/>
        <v>#DIV/0!</v>
      </c>
    </row>
    <row r="227" spans="2:9" s="49" customFormat="1" ht="30" customHeight="1" x14ac:dyDescent="0.25">
      <c r="B227" s="142">
        <v>311</v>
      </c>
      <c r="C227" s="142"/>
      <c r="D227" s="142"/>
      <c r="E227" s="51" t="s">
        <v>200</v>
      </c>
      <c r="F227" s="78"/>
      <c r="G227" s="78"/>
      <c r="H227" s="78">
        <v>26576.47</v>
      </c>
      <c r="I227" s="78" t="e">
        <f t="shared" si="3"/>
        <v>#DIV/0!</v>
      </c>
    </row>
    <row r="228" spans="2:9" s="49" customFormat="1" ht="30" customHeight="1" x14ac:dyDescent="0.25">
      <c r="B228" s="142">
        <v>3111</v>
      </c>
      <c r="C228" s="142"/>
      <c r="D228" s="142"/>
      <c r="E228" s="51" t="s">
        <v>32</v>
      </c>
      <c r="F228" s="78">
        <v>22735</v>
      </c>
      <c r="G228" s="78"/>
      <c r="H228" s="78">
        <v>22812.43</v>
      </c>
      <c r="I228" s="78">
        <f t="shared" si="3"/>
        <v>100.34057620409061</v>
      </c>
    </row>
    <row r="229" spans="2:9" s="49" customFormat="1" ht="30" customHeight="1" x14ac:dyDescent="0.25">
      <c r="B229" s="142">
        <v>312</v>
      </c>
      <c r="C229" s="142"/>
      <c r="D229" s="142"/>
      <c r="E229" s="51" t="s">
        <v>97</v>
      </c>
      <c r="F229" s="78"/>
      <c r="G229" s="78"/>
      <c r="H229" s="78"/>
      <c r="I229" s="78" t="e">
        <f t="shared" si="3"/>
        <v>#DIV/0!</v>
      </c>
    </row>
    <row r="230" spans="2:9" s="49" customFormat="1" ht="30" customHeight="1" x14ac:dyDescent="0.25">
      <c r="B230" s="142">
        <v>3121</v>
      </c>
      <c r="C230" s="142"/>
      <c r="D230" s="142"/>
      <c r="E230" s="51" t="s">
        <v>97</v>
      </c>
      <c r="F230" s="78"/>
      <c r="G230" s="78"/>
      <c r="H230" s="78"/>
      <c r="I230" s="78" t="e">
        <f t="shared" si="3"/>
        <v>#DIV/0!</v>
      </c>
    </row>
    <row r="231" spans="2:9" s="49" customFormat="1" ht="30" customHeight="1" x14ac:dyDescent="0.25">
      <c r="B231" s="142">
        <v>313</v>
      </c>
      <c r="C231" s="142"/>
      <c r="D231" s="142"/>
      <c r="E231" s="51" t="s">
        <v>99</v>
      </c>
      <c r="F231" s="78"/>
      <c r="G231" s="78"/>
      <c r="H231" s="78">
        <v>3764.04</v>
      </c>
      <c r="I231" s="78" t="e">
        <f t="shared" si="3"/>
        <v>#DIV/0!</v>
      </c>
    </row>
    <row r="232" spans="2:9" s="49" customFormat="1" ht="30" customHeight="1" x14ac:dyDescent="0.25">
      <c r="B232" s="142">
        <v>3132</v>
      </c>
      <c r="C232" s="142"/>
      <c r="D232" s="142"/>
      <c r="E232" s="51" t="s">
        <v>100</v>
      </c>
      <c r="F232" s="78">
        <v>3752</v>
      </c>
      <c r="G232" s="78"/>
      <c r="H232" s="78">
        <v>3764.04</v>
      </c>
      <c r="I232" s="78">
        <f t="shared" si="3"/>
        <v>100.32089552238806</v>
      </c>
    </row>
    <row r="233" spans="2:9" s="49" customFormat="1" ht="30" customHeight="1" x14ac:dyDescent="0.25">
      <c r="B233" s="144">
        <v>32</v>
      </c>
      <c r="C233" s="144"/>
      <c r="D233" s="144"/>
      <c r="E233" s="84" t="s">
        <v>13</v>
      </c>
      <c r="F233" s="85"/>
      <c r="G233" s="85"/>
      <c r="H233" s="85">
        <v>39046.99</v>
      </c>
      <c r="I233" s="78" t="e">
        <f t="shared" si="3"/>
        <v>#DIV/0!</v>
      </c>
    </row>
    <row r="234" spans="2:9" s="49" customFormat="1" ht="30" customHeight="1" x14ac:dyDescent="0.25">
      <c r="B234" s="142">
        <v>321</v>
      </c>
      <c r="C234" s="142"/>
      <c r="D234" s="142"/>
      <c r="E234" s="51" t="s">
        <v>33</v>
      </c>
      <c r="F234" s="78"/>
      <c r="G234" s="78"/>
      <c r="H234" s="78">
        <v>32718.85</v>
      </c>
      <c r="I234" s="78" t="e">
        <f t="shared" si="3"/>
        <v>#DIV/0!</v>
      </c>
    </row>
    <row r="235" spans="2:9" s="49" customFormat="1" ht="30" customHeight="1" x14ac:dyDescent="0.25">
      <c r="B235" s="142">
        <v>3211</v>
      </c>
      <c r="C235" s="142"/>
      <c r="D235" s="142"/>
      <c r="E235" s="51" t="s">
        <v>212</v>
      </c>
      <c r="F235" s="78">
        <v>2404</v>
      </c>
      <c r="G235" s="78"/>
      <c r="H235" s="78">
        <v>2415.2600000000002</v>
      </c>
      <c r="I235" s="78">
        <f t="shared" si="3"/>
        <v>100.46838602329451</v>
      </c>
    </row>
    <row r="236" spans="2:9" s="49" customFormat="1" ht="30" customHeight="1" x14ac:dyDescent="0.25">
      <c r="B236" s="142">
        <v>3212</v>
      </c>
      <c r="C236" s="142"/>
      <c r="D236" s="142"/>
      <c r="E236" s="51" t="s">
        <v>189</v>
      </c>
      <c r="F236" s="78"/>
      <c r="G236" s="78"/>
      <c r="H236" s="78"/>
      <c r="I236" s="78" t="e">
        <f t="shared" si="3"/>
        <v>#DIV/0!</v>
      </c>
    </row>
    <row r="237" spans="2:9" s="49" customFormat="1" ht="30" customHeight="1" x14ac:dyDescent="0.25">
      <c r="B237" s="142">
        <v>3213</v>
      </c>
      <c r="C237" s="142"/>
      <c r="D237" s="142"/>
      <c r="E237" s="51" t="s">
        <v>204</v>
      </c>
      <c r="F237" s="78">
        <v>26363</v>
      </c>
      <c r="G237" s="78"/>
      <c r="H237" s="78">
        <v>28516.21</v>
      </c>
      <c r="I237" s="78">
        <f t="shared" si="3"/>
        <v>108.16754542351022</v>
      </c>
    </row>
    <row r="238" spans="2:9" s="49" customFormat="1" ht="30" customHeight="1" x14ac:dyDescent="0.25">
      <c r="B238" s="142">
        <v>3214</v>
      </c>
      <c r="C238" s="142"/>
      <c r="D238" s="142"/>
      <c r="E238" s="51" t="s">
        <v>205</v>
      </c>
      <c r="F238" s="78">
        <v>1658</v>
      </c>
      <c r="G238" s="78"/>
      <c r="H238" s="78">
        <v>1787.38</v>
      </c>
      <c r="I238" s="78">
        <f t="shared" si="3"/>
        <v>107.80337756332932</v>
      </c>
    </row>
    <row r="239" spans="2:9" s="49" customFormat="1" ht="30" customHeight="1" x14ac:dyDescent="0.25">
      <c r="B239" s="142">
        <v>322</v>
      </c>
      <c r="C239" s="142"/>
      <c r="D239" s="142"/>
      <c r="E239" s="51" t="s">
        <v>105</v>
      </c>
      <c r="F239" s="78"/>
      <c r="G239" s="78"/>
      <c r="H239" s="78">
        <v>5381.92</v>
      </c>
      <c r="I239" s="78" t="e">
        <f t="shared" si="3"/>
        <v>#DIV/0!</v>
      </c>
    </row>
    <row r="240" spans="2:9" s="49" customFormat="1" ht="30" customHeight="1" x14ac:dyDescent="0.25">
      <c r="B240" s="142">
        <v>3221</v>
      </c>
      <c r="C240" s="142"/>
      <c r="D240" s="142"/>
      <c r="E240" s="51" t="s">
        <v>106</v>
      </c>
      <c r="F240" s="78">
        <v>874</v>
      </c>
      <c r="G240" s="78"/>
      <c r="H240" s="78">
        <v>873.69</v>
      </c>
      <c r="I240" s="78">
        <f t="shared" si="3"/>
        <v>99.964530892448522</v>
      </c>
    </row>
    <row r="241" spans="2:9" s="49" customFormat="1" ht="30" customHeight="1" x14ac:dyDescent="0.25">
      <c r="B241" s="142">
        <v>3222</v>
      </c>
      <c r="C241" s="142"/>
      <c r="D241" s="142"/>
      <c r="E241" s="51" t="s">
        <v>107</v>
      </c>
      <c r="F241" s="78"/>
      <c r="G241" s="78"/>
      <c r="H241" s="78"/>
      <c r="I241" s="78" t="e">
        <f t="shared" si="3"/>
        <v>#DIV/0!</v>
      </c>
    </row>
    <row r="242" spans="2:9" s="49" customFormat="1" ht="30" customHeight="1" x14ac:dyDescent="0.25">
      <c r="B242" s="142">
        <v>3225</v>
      </c>
      <c r="C242" s="142"/>
      <c r="D242" s="142"/>
      <c r="E242" s="51" t="s">
        <v>192</v>
      </c>
      <c r="F242" s="78">
        <v>4508</v>
      </c>
      <c r="G242" s="78"/>
      <c r="H242" s="78">
        <v>4508.2299999999996</v>
      </c>
      <c r="I242" s="78">
        <f t="shared" si="3"/>
        <v>100.00510204081633</v>
      </c>
    </row>
    <row r="243" spans="2:9" s="49" customFormat="1" ht="30" customHeight="1" x14ac:dyDescent="0.25">
      <c r="B243" s="142">
        <v>323</v>
      </c>
      <c r="C243" s="142"/>
      <c r="D243" s="142"/>
      <c r="E243" s="51" t="s">
        <v>109</v>
      </c>
      <c r="F243" s="78"/>
      <c r="G243" s="78"/>
      <c r="H243" s="78">
        <v>338.47</v>
      </c>
      <c r="I243" s="78" t="e">
        <f t="shared" si="3"/>
        <v>#DIV/0!</v>
      </c>
    </row>
    <row r="244" spans="2:9" s="49" customFormat="1" ht="30" customHeight="1" x14ac:dyDescent="0.25">
      <c r="B244" s="142">
        <v>3231</v>
      </c>
      <c r="C244" s="142"/>
      <c r="D244" s="142"/>
      <c r="E244" s="51" t="s">
        <v>110</v>
      </c>
      <c r="F244" s="78"/>
      <c r="G244" s="78"/>
      <c r="H244" s="78"/>
      <c r="I244" s="78" t="e">
        <f t="shared" si="3"/>
        <v>#DIV/0!</v>
      </c>
    </row>
    <row r="245" spans="2:9" s="49" customFormat="1" ht="30" customHeight="1" x14ac:dyDescent="0.25">
      <c r="B245" s="142">
        <v>3237</v>
      </c>
      <c r="C245" s="142"/>
      <c r="D245" s="142"/>
      <c r="E245" s="51" t="s">
        <v>206</v>
      </c>
      <c r="F245" s="78"/>
      <c r="G245" s="78"/>
      <c r="H245" s="78"/>
      <c r="I245" s="78" t="e">
        <f t="shared" si="3"/>
        <v>#DIV/0!</v>
      </c>
    </row>
    <row r="246" spans="2:9" s="49" customFormat="1" ht="30" customHeight="1" x14ac:dyDescent="0.25">
      <c r="B246" s="142">
        <v>3239</v>
      </c>
      <c r="C246" s="142"/>
      <c r="D246" s="142"/>
      <c r="E246" s="51" t="s">
        <v>116</v>
      </c>
      <c r="F246" s="78">
        <v>338</v>
      </c>
      <c r="G246" s="78"/>
      <c r="H246" s="78">
        <v>338.47</v>
      </c>
      <c r="I246" s="78">
        <f t="shared" si="3"/>
        <v>100.13905325443788</v>
      </c>
    </row>
    <row r="247" spans="2:9" s="49" customFormat="1" ht="30" customHeight="1" x14ac:dyDescent="0.25">
      <c r="B247" s="142">
        <v>329</v>
      </c>
      <c r="C247" s="142"/>
      <c r="D247" s="142"/>
      <c r="E247" s="51" t="s">
        <v>117</v>
      </c>
      <c r="F247" s="78"/>
      <c r="G247" s="78"/>
      <c r="H247" s="78">
        <v>607.75</v>
      </c>
      <c r="I247" s="78" t="e">
        <f t="shared" si="3"/>
        <v>#DIV/0!</v>
      </c>
    </row>
    <row r="248" spans="2:9" s="49" customFormat="1" ht="30" customHeight="1" x14ac:dyDescent="0.25">
      <c r="B248" s="142">
        <v>3295</v>
      </c>
      <c r="C248" s="142"/>
      <c r="D248" s="142"/>
      <c r="E248" s="51" t="s">
        <v>120</v>
      </c>
      <c r="F248" s="78"/>
      <c r="G248" s="78"/>
      <c r="H248" s="78"/>
      <c r="I248" s="78" t="e">
        <f t="shared" si="3"/>
        <v>#DIV/0!</v>
      </c>
    </row>
    <row r="249" spans="2:9" s="49" customFormat="1" ht="30" customHeight="1" x14ac:dyDescent="0.25">
      <c r="B249" s="142">
        <v>3299</v>
      </c>
      <c r="C249" s="142"/>
      <c r="D249" s="142"/>
      <c r="E249" s="51" t="s">
        <v>117</v>
      </c>
      <c r="F249" s="78">
        <v>608</v>
      </c>
      <c r="G249" s="78"/>
      <c r="H249" s="78">
        <v>607.75</v>
      </c>
      <c r="I249" s="78">
        <f t="shared" si="3"/>
        <v>99.95888157894737</v>
      </c>
    </row>
    <row r="250" spans="2:9" s="49" customFormat="1" ht="30" customHeight="1" x14ac:dyDescent="0.25">
      <c r="B250" s="144">
        <v>36</v>
      </c>
      <c r="C250" s="144"/>
      <c r="D250" s="144"/>
      <c r="E250" s="84" t="s">
        <v>207</v>
      </c>
      <c r="F250" s="85"/>
      <c r="G250" s="85"/>
      <c r="H250" s="85">
        <v>81884.100000000006</v>
      </c>
      <c r="I250" s="78" t="e">
        <f t="shared" si="3"/>
        <v>#DIV/0!</v>
      </c>
    </row>
    <row r="251" spans="2:9" s="49" customFormat="1" ht="30" customHeight="1" x14ac:dyDescent="0.25">
      <c r="B251" s="142">
        <v>369</v>
      </c>
      <c r="C251" s="142"/>
      <c r="D251" s="142"/>
      <c r="E251" s="51" t="s">
        <v>243</v>
      </c>
      <c r="F251" s="78"/>
      <c r="G251" s="78"/>
      <c r="H251" s="78">
        <v>81884.100000000006</v>
      </c>
      <c r="I251" s="78" t="e">
        <f t="shared" si="3"/>
        <v>#DIV/0!</v>
      </c>
    </row>
    <row r="252" spans="2:9" s="49" customFormat="1" ht="30" customHeight="1" x14ac:dyDescent="0.25">
      <c r="B252" s="142">
        <v>3693</v>
      </c>
      <c r="C252" s="142"/>
      <c r="D252" s="142"/>
      <c r="E252" s="51" t="s">
        <v>244</v>
      </c>
      <c r="F252" s="78">
        <v>38170</v>
      </c>
      <c r="G252" s="78"/>
      <c r="H252" s="78">
        <v>30771.03</v>
      </c>
      <c r="I252" s="78">
        <f t="shared" si="3"/>
        <v>80.615745349751109</v>
      </c>
    </row>
    <row r="253" spans="2:9" s="49" customFormat="1" ht="30" customHeight="1" x14ac:dyDescent="0.25">
      <c r="B253" s="142">
        <v>3694</v>
      </c>
      <c r="C253" s="142"/>
      <c r="D253" s="142"/>
      <c r="E253" s="105" t="s">
        <v>242</v>
      </c>
      <c r="F253" s="78">
        <v>1201</v>
      </c>
      <c r="G253" s="78"/>
      <c r="H253" s="78">
        <v>51113.07</v>
      </c>
      <c r="I253" s="78">
        <f t="shared" si="3"/>
        <v>4255.8759367194007</v>
      </c>
    </row>
    <row r="254" spans="2:9" s="49" customFormat="1" ht="30" customHeight="1" x14ac:dyDescent="0.25">
      <c r="B254" s="144">
        <v>38</v>
      </c>
      <c r="C254" s="144"/>
      <c r="D254" s="144"/>
      <c r="E254" s="84" t="s">
        <v>137</v>
      </c>
      <c r="F254" s="85"/>
      <c r="G254" s="85"/>
      <c r="H254" s="85">
        <v>25573.55</v>
      </c>
      <c r="I254" s="78" t="e">
        <f t="shared" si="3"/>
        <v>#DIV/0!</v>
      </c>
    </row>
    <row r="255" spans="2:9" s="49" customFormat="1" ht="30" customHeight="1" x14ac:dyDescent="0.25">
      <c r="B255" s="142">
        <v>381</v>
      </c>
      <c r="C255" s="142"/>
      <c r="D255" s="142"/>
      <c r="E255" s="51" t="s">
        <v>92</v>
      </c>
      <c r="F255" s="78"/>
      <c r="G255" s="78"/>
      <c r="H255" s="78"/>
      <c r="I255" s="78" t="e">
        <f t="shared" si="3"/>
        <v>#DIV/0!</v>
      </c>
    </row>
    <row r="256" spans="2:9" s="49" customFormat="1" ht="30" customHeight="1" x14ac:dyDescent="0.25">
      <c r="B256" s="142">
        <v>3811</v>
      </c>
      <c r="C256" s="142"/>
      <c r="D256" s="142"/>
      <c r="E256" s="51" t="s">
        <v>138</v>
      </c>
      <c r="F256" s="78"/>
      <c r="G256" s="78"/>
      <c r="H256" s="78"/>
      <c r="I256" s="78" t="e">
        <f t="shared" si="3"/>
        <v>#DIV/0!</v>
      </c>
    </row>
    <row r="257" spans="2:9" s="49" customFormat="1" ht="30" customHeight="1" x14ac:dyDescent="0.25">
      <c r="B257" s="142">
        <v>3813</v>
      </c>
      <c r="C257" s="142"/>
      <c r="D257" s="142"/>
      <c r="E257" s="51" t="s">
        <v>232</v>
      </c>
      <c r="F257" s="78">
        <v>16021</v>
      </c>
      <c r="G257" s="78"/>
      <c r="H257" s="78">
        <v>25573.55</v>
      </c>
      <c r="I257" s="78">
        <f t="shared" si="3"/>
        <v>159.62517945196927</v>
      </c>
    </row>
    <row r="258" spans="2:9" s="49" customFormat="1" ht="30" customHeight="1" x14ac:dyDescent="0.25">
      <c r="B258" s="144">
        <v>42</v>
      </c>
      <c r="C258" s="144"/>
      <c r="D258" s="144"/>
      <c r="E258" s="84" t="s">
        <v>201</v>
      </c>
      <c r="F258" s="85"/>
      <c r="G258" s="85"/>
      <c r="H258" s="85">
        <v>45162.03</v>
      </c>
      <c r="I258" s="78" t="e">
        <f t="shared" si="3"/>
        <v>#DIV/0!</v>
      </c>
    </row>
    <row r="259" spans="2:9" s="49" customFormat="1" ht="30" customHeight="1" x14ac:dyDescent="0.25">
      <c r="B259" s="142">
        <v>422</v>
      </c>
      <c r="C259" s="142"/>
      <c r="D259" s="142"/>
      <c r="E259" s="51" t="s">
        <v>140</v>
      </c>
      <c r="F259" s="78"/>
      <c r="G259" s="78"/>
      <c r="H259" s="78">
        <v>32807.279999999999</v>
      </c>
      <c r="I259" s="78" t="e">
        <f t="shared" si="3"/>
        <v>#DIV/0!</v>
      </c>
    </row>
    <row r="260" spans="2:9" s="49" customFormat="1" ht="30" customHeight="1" x14ac:dyDescent="0.25">
      <c r="B260" s="142">
        <v>4221</v>
      </c>
      <c r="C260" s="142"/>
      <c r="D260" s="142"/>
      <c r="E260" s="51" t="s">
        <v>141</v>
      </c>
      <c r="F260" s="78">
        <v>2649</v>
      </c>
      <c r="G260" s="78"/>
      <c r="H260" s="78">
        <v>2648.6</v>
      </c>
      <c r="I260" s="78">
        <f t="shared" si="3"/>
        <v>99.984899962249912</v>
      </c>
    </row>
    <row r="261" spans="2:9" s="49" customFormat="1" ht="30" customHeight="1" x14ac:dyDescent="0.25">
      <c r="B261" s="142">
        <v>4226</v>
      </c>
      <c r="C261" s="142"/>
      <c r="D261" s="142"/>
      <c r="E261" s="51" t="s">
        <v>142</v>
      </c>
      <c r="F261" s="78"/>
      <c r="G261" s="78"/>
      <c r="H261" s="78"/>
      <c r="I261" s="78" t="e">
        <f t="shared" si="3"/>
        <v>#DIV/0!</v>
      </c>
    </row>
    <row r="262" spans="2:9" s="49" customFormat="1" ht="30" customHeight="1" x14ac:dyDescent="0.25">
      <c r="B262" s="142">
        <v>4227</v>
      </c>
      <c r="C262" s="142"/>
      <c r="D262" s="142"/>
      <c r="E262" s="51" t="s">
        <v>210</v>
      </c>
      <c r="F262" s="78">
        <v>30158</v>
      </c>
      <c r="G262" s="78"/>
      <c r="H262" s="78">
        <v>30158.68</v>
      </c>
      <c r="I262" s="78">
        <f t="shared" si="3"/>
        <v>100.0022547914318</v>
      </c>
    </row>
    <row r="263" spans="2:9" s="49" customFormat="1" ht="30" customHeight="1" x14ac:dyDescent="0.25">
      <c r="B263" s="142">
        <v>424</v>
      </c>
      <c r="C263" s="142"/>
      <c r="D263" s="142"/>
      <c r="E263" s="51" t="s">
        <v>202</v>
      </c>
      <c r="F263" s="78"/>
      <c r="G263" s="78"/>
      <c r="H263" s="78"/>
      <c r="I263" s="78" t="e">
        <f t="shared" si="3"/>
        <v>#DIV/0!</v>
      </c>
    </row>
    <row r="264" spans="2:9" s="49" customFormat="1" ht="30" customHeight="1" x14ac:dyDescent="0.25">
      <c r="B264" s="142">
        <v>4241</v>
      </c>
      <c r="C264" s="142"/>
      <c r="D264" s="142"/>
      <c r="E264" s="51" t="s">
        <v>202</v>
      </c>
      <c r="F264" s="78"/>
      <c r="G264" s="78"/>
      <c r="H264" s="78"/>
      <c r="I264" s="78" t="e">
        <f t="shared" si="3"/>
        <v>#DIV/0!</v>
      </c>
    </row>
    <row r="265" spans="2:9" s="49" customFormat="1" ht="30" customHeight="1" x14ac:dyDescent="0.25">
      <c r="B265" s="144">
        <v>45</v>
      </c>
      <c r="C265" s="144"/>
      <c r="D265" s="144"/>
      <c r="E265" s="84" t="s">
        <v>146</v>
      </c>
      <c r="F265" s="85"/>
      <c r="G265" s="85"/>
      <c r="H265" s="85">
        <v>12354.75</v>
      </c>
      <c r="I265" s="78" t="e">
        <f t="shared" ref="I265:I285" si="4">H265/F265*100</f>
        <v>#DIV/0!</v>
      </c>
    </row>
    <row r="266" spans="2:9" s="49" customFormat="1" ht="30" customHeight="1" x14ac:dyDescent="0.25">
      <c r="B266" s="142">
        <v>451</v>
      </c>
      <c r="C266" s="142"/>
      <c r="D266" s="142"/>
      <c r="E266" s="51" t="s">
        <v>211</v>
      </c>
      <c r="F266" s="78"/>
      <c r="G266" s="78"/>
      <c r="H266" s="78">
        <v>12354.75</v>
      </c>
      <c r="I266" s="78" t="e">
        <f t="shared" si="4"/>
        <v>#DIV/0!</v>
      </c>
    </row>
    <row r="267" spans="2:9" s="49" customFormat="1" ht="30" customHeight="1" x14ac:dyDescent="0.25">
      <c r="B267" s="142">
        <v>4511</v>
      </c>
      <c r="C267" s="142"/>
      <c r="D267" s="142"/>
      <c r="E267" s="51" t="s">
        <v>211</v>
      </c>
      <c r="F267" s="78">
        <v>12355</v>
      </c>
      <c r="G267" s="78"/>
      <c r="H267" s="78">
        <v>12354.75</v>
      </c>
      <c r="I267" s="78">
        <f t="shared" si="4"/>
        <v>99.997976527721562</v>
      </c>
    </row>
    <row r="268" spans="2:9" s="49" customFormat="1" ht="30" customHeight="1" x14ac:dyDescent="0.25">
      <c r="B268" s="141" t="s">
        <v>184</v>
      </c>
      <c r="C268" s="141"/>
      <c r="D268" s="141"/>
      <c r="E268" s="94" t="s">
        <v>245</v>
      </c>
      <c r="F268" s="87">
        <v>9780</v>
      </c>
      <c r="G268" s="87"/>
      <c r="H268" s="87">
        <v>9779.84</v>
      </c>
      <c r="I268" s="78">
        <f t="shared" si="4"/>
        <v>99.998364008179962</v>
      </c>
    </row>
    <row r="269" spans="2:9" s="49" customFormat="1" ht="30" customHeight="1" x14ac:dyDescent="0.25">
      <c r="B269" s="95"/>
      <c r="C269" s="93"/>
      <c r="D269" s="94"/>
      <c r="E269" s="94" t="s">
        <v>246</v>
      </c>
      <c r="F269" s="87"/>
      <c r="G269" s="87"/>
      <c r="H269" s="87">
        <v>9779.84</v>
      </c>
      <c r="I269" s="78" t="e">
        <f t="shared" si="4"/>
        <v>#DIV/0!</v>
      </c>
    </row>
    <row r="270" spans="2:9" s="49" customFormat="1" ht="30" customHeight="1" x14ac:dyDescent="0.25">
      <c r="B270" s="144">
        <v>32</v>
      </c>
      <c r="C270" s="144"/>
      <c r="D270" s="144"/>
      <c r="E270" s="84" t="s">
        <v>13</v>
      </c>
      <c r="F270" s="50">
        <v>8659.84</v>
      </c>
      <c r="G270" s="50"/>
      <c r="H270" s="78">
        <v>8659.84</v>
      </c>
      <c r="I270" s="78">
        <f t="shared" si="4"/>
        <v>100</v>
      </c>
    </row>
    <row r="271" spans="2:9" s="49" customFormat="1" ht="30" customHeight="1" x14ac:dyDescent="0.25">
      <c r="B271" s="142">
        <v>323</v>
      </c>
      <c r="C271" s="142"/>
      <c r="D271" s="142"/>
      <c r="E271" s="51" t="s">
        <v>109</v>
      </c>
      <c r="F271" s="50">
        <v>7966.32</v>
      </c>
      <c r="G271" s="50"/>
      <c r="H271" s="78">
        <v>7966.32</v>
      </c>
      <c r="I271" s="78">
        <f t="shared" si="4"/>
        <v>100</v>
      </c>
    </row>
    <row r="272" spans="2:9" s="49" customFormat="1" ht="30" customHeight="1" x14ac:dyDescent="0.25">
      <c r="B272" s="142">
        <v>3232</v>
      </c>
      <c r="C272" s="142"/>
      <c r="D272" s="142"/>
      <c r="E272" s="51" t="s">
        <v>111</v>
      </c>
      <c r="F272" s="50">
        <v>6306.32</v>
      </c>
      <c r="G272" s="50"/>
      <c r="H272" s="78">
        <v>6306.32</v>
      </c>
      <c r="I272" s="78">
        <f t="shared" si="4"/>
        <v>100</v>
      </c>
    </row>
    <row r="273" spans="2:9" s="49" customFormat="1" ht="30" customHeight="1" x14ac:dyDescent="0.25">
      <c r="B273" s="142">
        <v>3233</v>
      </c>
      <c r="C273" s="142"/>
      <c r="D273" s="142"/>
      <c r="E273" s="51" t="s">
        <v>193</v>
      </c>
      <c r="F273" s="50">
        <v>1660</v>
      </c>
      <c r="G273" s="50"/>
      <c r="H273" s="78">
        <v>1660</v>
      </c>
      <c r="I273" s="78">
        <f t="shared" si="4"/>
        <v>100</v>
      </c>
    </row>
    <row r="274" spans="2:9" s="49" customFormat="1" ht="30" customHeight="1" x14ac:dyDescent="0.25">
      <c r="B274" s="95">
        <v>329</v>
      </c>
      <c r="C274" s="96"/>
      <c r="D274" s="97"/>
      <c r="E274" s="97" t="s">
        <v>117</v>
      </c>
      <c r="F274" s="50">
        <v>693.52</v>
      </c>
      <c r="G274" s="50"/>
      <c r="H274" s="78">
        <v>693.52</v>
      </c>
      <c r="I274" s="78">
        <f t="shared" si="4"/>
        <v>100</v>
      </c>
    </row>
    <row r="275" spans="2:9" s="49" customFormat="1" ht="30" customHeight="1" x14ac:dyDescent="0.25">
      <c r="B275" s="95">
        <v>3299</v>
      </c>
      <c r="C275" s="96"/>
      <c r="D275" s="97"/>
      <c r="E275" s="97" t="s">
        <v>117</v>
      </c>
      <c r="F275" s="50">
        <v>693.52</v>
      </c>
      <c r="G275" s="50"/>
      <c r="H275" s="78">
        <v>693.52</v>
      </c>
      <c r="I275" s="78">
        <f t="shared" si="4"/>
        <v>100</v>
      </c>
    </row>
    <row r="276" spans="2:9" s="49" customFormat="1" ht="30" customHeight="1" x14ac:dyDescent="0.25">
      <c r="B276" s="144">
        <v>42</v>
      </c>
      <c r="C276" s="144"/>
      <c r="D276" s="144"/>
      <c r="E276" s="84" t="s">
        <v>201</v>
      </c>
      <c r="F276" s="50">
        <v>1120</v>
      </c>
      <c r="G276" s="50"/>
      <c r="H276" s="78">
        <v>1120</v>
      </c>
      <c r="I276" s="78">
        <f t="shared" si="4"/>
        <v>100</v>
      </c>
    </row>
    <row r="277" spans="2:9" s="49" customFormat="1" ht="30" customHeight="1" x14ac:dyDescent="0.25">
      <c r="B277" s="142">
        <v>422</v>
      </c>
      <c r="C277" s="142"/>
      <c r="D277" s="142"/>
      <c r="E277" s="51" t="s">
        <v>140</v>
      </c>
      <c r="F277" s="50"/>
      <c r="G277" s="50"/>
      <c r="H277" s="78"/>
      <c r="I277" s="78" t="e">
        <f t="shared" si="4"/>
        <v>#DIV/0!</v>
      </c>
    </row>
    <row r="278" spans="2:9" s="49" customFormat="1" ht="30" customHeight="1" x14ac:dyDescent="0.25">
      <c r="B278" s="142">
        <v>4221</v>
      </c>
      <c r="C278" s="142"/>
      <c r="D278" s="142"/>
      <c r="E278" s="51" t="s">
        <v>141</v>
      </c>
      <c r="F278" s="50">
        <v>1120</v>
      </c>
      <c r="G278" s="50"/>
      <c r="H278" s="78">
        <v>1120</v>
      </c>
      <c r="I278" s="78">
        <f t="shared" si="4"/>
        <v>100</v>
      </c>
    </row>
    <row r="279" spans="2:9" s="49" customFormat="1" ht="30" customHeight="1" x14ac:dyDescent="0.25">
      <c r="B279" s="141" t="s">
        <v>255</v>
      </c>
      <c r="C279" s="141"/>
      <c r="D279" s="141"/>
      <c r="E279" s="104" t="s">
        <v>258</v>
      </c>
      <c r="F279" s="87"/>
      <c r="G279" s="87"/>
      <c r="H279" s="87"/>
      <c r="I279" s="78" t="e">
        <f t="shared" si="4"/>
        <v>#DIV/0!</v>
      </c>
    </row>
    <row r="280" spans="2:9" s="49" customFormat="1" ht="30" customHeight="1" x14ac:dyDescent="0.25">
      <c r="B280" s="100"/>
      <c r="C280" s="103"/>
      <c r="D280" s="104"/>
      <c r="E280" s="104" t="s">
        <v>256</v>
      </c>
      <c r="F280" s="87">
        <v>255000</v>
      </c>
      <c r="G280" s="87"/>
      <c r="H280" s="87">
        <v>30000</v>
      </c>
      <c r="I280" s="78">
        <f t="shared" si="4"/>
        <v>11.76470588235294</v>
      </c>
    </row>
    <row r="281" spans="2:9" s="49" customFormat="1" ht="30" customHeight="1" x14ac:dyDescent="0.25">
      <c r="B281" s="144">
        <v>32</v>
      </c>
      <c r="C281" s="144"/>
      <c r="D281" s="144"/>
      <c r="E281" s="84" t="s">
        <v>13</v>
      </c>
      <c r="F281" s="78">
        <v>255000</v>
      </c>
      <c r="G281" s="78"/>
      <c r="H281" s="78"/>
      <c r="I281" s="78">
        <f t="shared" si="4"/>
        <v>0</v>
      </c>
    </row>
    <row r="282" spans="2:9" s="49" customFormat="1" ht="30" customHeight="1" x14ac:dyDescent="0.25">
      <c r="B282" s="142">
        <v>322</v>
      </c>
      <c r="C282" s="142"/>
      <c r="D282" s="142"/>
      <c r="E282" s="51" t="s">
        <v>105</v>
      </c>
      <c r="F282" s="78"/>
      <c r="G282" s="78"/>
      <c r="H282" s="78"/>
      <c r="I282" s="78" t="e">
        <f t="shared" si="4"/>
        <v>#DIV/0!</v>
      </c>
    </row>
    <row r="283" spans="2:9" s="49" customFormat="1" ht="30" customHeight="1" x14ac:dyDescent="0.25">
      <c r="B283" s="142">
        <v>3224</v>
      </c>
      <c r="C283" s="142"/>
      <c r="D283" s="142"/>
      <c r="E283" s="51" t="s">
        <v>191</v>
      </c>
      <c r="F283" s="78">
        <v>691</v>
      </c>
      <c r="G283" s="78"/>
      <c r="H283" s="78">
        <v>691.16</v>
      </c>
      <c r="I283" s="78">
        <f t="shared" si="4"/>
        <v>100.02315484804632</v>
      </c>
    </row>
    <row r="284" spans="2:9" s="49" customFormat="1" ht="30" customHeight="1" x14ac:dyDescent="0.25">
      <c r="B284" s="142">
        <v>323</v>
      </c>
      <c r="C284" s="142"/>
      <c r="D284" s="142"/>
      <c r="E284" s="51" t="s">
        <v>109</v>
      </c>
      <c r="F284" s="78"/>
      <c r="G284" s="78"/>
      <c r="H284" s="78"/>
      <c r="I284" s="78" t="e">
        <f t="shared" si="4"/>
        <v>#DIV/0!</v>
      </c>
    </row>
    <row r="285" spans="2:9" s="49" customFormat="1" ht="30" customHeight="1" x14ac:dyDescent="0.25">
      <c r="B285" s="100">
        <v>3232</v>
      </c>
      <c r="C285" s="101"/>
      <c r="D285" s="102"/>
      <c r="E285" s="102" t="s">
        <v>257</v>
      </c>
      <c r="F285" s="78">
        <v>254309</v>
      </c>
      <c r="G285" s="78"/>
      <c r="H285" s="78">
        <v>29308.84</v>
      </c>
      <c r="I285" s="78">
        <f t="shared" si="4"/>
        <v>11.524892945196592</v>
      </c>
    </row>
    <row r="286" spans="2:9" s="49" customFormat="1" ht="30" customHeight="1" x14ac:dyDescent="0.25">
      <c r="B286" s="100"/>
      <c r="C286" s="101"/>
      <c r="D286" s="102"/>
      <c r="E286" s="102"/>
      <c r="F286" s="77"/>
      <c r="G286" s="78"/>
      <c r="H286" s="78"/>
      <c r="I286" s="78"/>
    </row>
    <row r="287" spans="2:9" s="49" customFormat="1" ht="30" customHeight="1" x14ac:dyDescent="0.25">
      <c r="B287" s="144"/>
      <c r="C287" s="144"/>
      <c r="D287" s="144"/>
      <c r="E287" s="84"/>
      <c r="F287" s="77"/>
      <c r="G287" s="78"/>
      <c r="H287" s="78"/>
      <c r="I287" s="78"/>
    </row>
    <row r="288" spans="2:9" s="49" customFormat="1" ht="30" customHeight="1" x14ac:dyDescent="0.25">
      <c r="B288" s="142"/>
      <c r="C288" s="142"/>
      <c r="D288" s="142"/>
      <c r="E288" s="51"/>
      <c r="F288" s="77"/>
      <c r="G288" s="78"/>
      <c r="H288" s="78"/>
      <c r="I288" s="78"/>
    </row>
    <row r="289" spans="2:9" s="49" customFormat="1" ht="30" customHeight="1" x14ac:dyDescent="0.25">
      <c r="B289" s="142"/>
      <c r="C289" s="142"/>
      <c r="D289" s="142"/>
      <c r="E289" s="51"/>
      <c r="F289" s="77"/>
      <c r="G289" s="78"/>
      <c r="H289" s="78"/>
      <c r="I289" s="78"/>
    </row>
    <row r="290" spans="2:9" s="49" customFormat="1" ht="30" customHeight="1" x14ac:dyDescent="0.25">
      <c r="B290" s="138"/>
      <c r="C290" s="139"/>
      <c r="D290" s="140"/>
      <c r="E290" s="51"/>
      <c r="F290" s="77"/>
      <c r="G290" s="78"/>
      <c r="H290" s="78"/>
      <c r="I290" s="78"/>
    </row>
  </sheetData>
  <mergeCells count="272">
    <mergeCell ref="B279:D279"/>
    <mergeCell ref="B281:D281"/>
    <mergeCell ref="B282:D282"/>
    <mergeCell ref="B283:D283"/>
    <mergeCell ref="B284:D284"/>
    <mergeCell ref="B287:D287"/>
    <mergeCell ref="B273:D273"/>
    <mergeCell ref="B276:D276"/>
    <mergeCell ref="B271:D271"/>
    <mergeCell ref="B272:D272"/>
    <mergeCell ref="B277:D277"/>
    <mergeCell ref="B278:D278"/>
    <mergeCell ref="B268:D268"/>
    <mergeCell ref="B270:D270"/>
    <mergeCell ref="B178:D178"/>
    <mergeCell ref="B198:D198"/>
    <mergeCell ref="B199:D199"/>
    <mergeCell ref="B253:D253"/>
    <mergeCell ref="B266:D266"/>
    <mergeCell ref="B244:D244"/>
    <mergeCell ref="B245:D245"/>
    <mergeCell ref="B246:D246"/>
    <mergeCell ref="B247:D247"/>
    <mergeCell ref="B255:D255"/>
    <mergeCell ref="B239:D239"/>
    <mergeCell ref="B240:D240"/>
    <mergeCell ref="B241:D241"/>
    <mergeCell ref="B242:D242"/>
    <mergeCell ref="B243:D243"/>
    <mergeCell ref="B234:D234"/>
    <mergeCell ref="B235:D235"/>
    <mergeCell ref="B236:D236"/>
    <mergeCell ref="B237:D237"/>
    <mergeCell ref="B238:D238"/>
    <mergeCell ref="B229:D229"/>
    <mergeCell ref="B230:D230"/>
    <mergeCell ref="B15:D15"/>
    <mergeCell ref="B19:D19"/>
    <mergeCell ref="B21:D21"/>
    <mergeCell ref="B20:D20"/>
    <mergeCell ref="B42:D42"/>
    <mergeCell ref="B51:D51"/>
    <mergeCell ref="B56:D56"/>
    <mergeCell ref="B72:D72"/>
    <mergeCell ref="B265:D265"/>
    <mergeCell ref="B248:D248"/>
    <mergeCell ref="B249:D249"/>
    <mergeCell ref="B250:D250"/>
    <mergeCell ref="B251:D251"/>
    <mergeCell ref="B252:D252"/>
    <mergeCell ref="B254:D254"/>
    <mergeCell ref="B260:D260"/>
    <mergeCell ref="B259:D259"/>
    <mergeCell ref="B261:D261"/>
    <mergeCell ref="B262:D262"/>
    <mergeCell ref="B263:D263"/>
    <mergeCell ref="B264:D264"/>
    <mergeCell ref="B256:D256"/>
    <mergeCell ref="B258:D258"/>
    <mergeCell ref="B257:D257"/>
    <mergeCell ref="B231:D231"/>
    <mergeCell ref="B232:D232"/>
    <mergeCell ref="B233:D233"/>
    <mergeCell ref="B225:D225"/>
    <mergeCell ref="B226:D226"/>
    <mergeCell ref="B227:D227"/>
    <mergeCell ref="B228:D228"/>
    <mergeCell ref="B207:D207"/>
    <mergeCell ref="B208:D208"/>
    <mergeCell ref="B209:D209"/>
    <mergeCell ref="B210:D210"/>
    <mergeCell ref="B223:D223"/>
    <mergeCell ref="B204:D204"/>
    <mergeCell ref="B203:D203"/>
    <mergeCell ref="B205:D205"/>
    <mergeCell ref="B206:D206"/>
    <mergeCell ref="B197:D197"/>
    <mergeCell ref="B200:D200"/>
    <mergeCell ref="B201:D201"/>
    <mergeCell ref="B202:D202"/>
    <mergeCell ref="B192:D192"/>
    <mergeCell ref="B193:D193"/>
    <mergeCell ref="B194:D194"/>
    <mergeCell ref="B195:D195"/>
    <mergeCell ref="B196:D196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58:D158"/>
    <mergeCell ref="B171:D171"/>
    <mergeCell ref="B172:D172"/>
    <mergeCell ref="B173:D173"/>
    <mergeCell ref="B174:D174"/>
    <mergeCell ref="B165:D165"/>
    <mergeCell ref="B166:D166"/>
    <mergeCell ref="B167:D167"/>
    <mergeCell ref="B168:D168"/>
    <mergeCell ref="B169:D169"/>
    <mergeCell ref="B164:D164"/>
    <mergeCell ref="B162:D162"/>
    <mergeCell ref="B163:D163"/>
    <mergeCell ref="B154:D154"/>
    <mergeCell ref="B155:D155"/>
    <mergeCell ref="B290:D290"/>
    <mergeCell ref="B156:D156"/>
    <mergeCell ref="B157:D157"/>
    <mergeCell ref="B159:D159"/>
    <mergeCell ref="B160:D160"/>
    <mergeCell ref="B161:D161"/>
    <mergeCell ref="B267:D267"/>
    <mergeCell ref="B288:D288"/>
    <mergeCell ref="B289:D289"/>
    <mergeCell ref="B170:D170"/>
    <mergeCell ref="B211:D211"/>
    <mergeCell ref="B212:D212"/>
    <mergeCell ref="B213:D213"/>
    <mergeCell ref="B214:D214"/>
    <mergeCell ref="B175:D175"/>
    <mergeCell ref="B176:D176"/>
    <mergeCell ref="B177:D177"/>
    <mergeCell ref="B179:D179"/>
    <mergeCell ref="B180:D180"/>
    <mergeCell ref="B181:D181"/>
    <mergeCell ref="B182:D182"/>
    <mergeCell ref="B183:D183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B148:D148"/>
    <mergeCell ref="B136:D136"/>
    <mergeCell ref="B137:D137"/>
    <mergeCell ref="B128:D128"/>
    <mergeCell ref="B129:D129"/>
    <mergeCell ref="B130:D130"/>
    <mergeCell ref="B131:D131"/>
    <mergeCell ref="B132:D132"/>
    <mergeCell ref="B143:D143"/>
    <mergeCell ref="B144:D144"/>
    <mergeCell ref="B124:D124"/>
    <mergeCell ref="B120:D120"/>
    <mergeCell ref="B121:D121"/>
    <mergeCell ref="B122:D122"/>
    <mergeCell ref="B133:D133"/>
    <mergeCell ref="B134:D134"/>
    <mergeCell ref="B135:D135"/>
    <mergeCell ref="B126:D126"/>
    <mergeCell ref="B127:D127"/>
    <mergeCell ref="B109:D109"/>
    <mergeCell ref="B110:D110"/>
    <mergeCell ref="B111:D111"/>
    <mergeCell ref="B113:D113"/>
    <mergeCell ref="B114:D114"/>
    <mergeCell ref="B117:D117"/>
    <mergeCell ref="B118:D118"/>
    <mergeCell ref="B119:D119"/>
    <mergeCell ref="B123:D123"/>
    <mergeCell ref="B112:D112"/>
    <mergeCell ref="B151:D151"/>
    <mergeCell ref="B17:D17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3:D73"/>
    <mergeCell ref="B82:D82"/>
    <mergeCell ref="B125:D125"/>
    <mergeCell ref="B94:D94"/>
    <mergeCell ref="B96:D96"/>
    <mergeCell ref="B97:D97"/>
    <mergeCell ref="B99:D99"/>
    <mergeCell ref="B101:D101"/>
    <mergeCell ref="B102:D102"/>
    <mergeCell ref="B149:D149"/>
    <mergeCell ref="B150:D150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B100:D100"/>
    <mergeCell ref="B106:D106"/>
    <mergeCell ref="B107:D107"/>
    <mergeCell ref="B116:D116"/>
    <mergeCell ref="B115:D115"/>
    <mergeCell ref="B98:D98"/>
    <mergeCell ref="B103:D103"/>
    <mergeCell ref="B104:D104"/>
    <mergeCell ref="B105:D105"/>
    <mergeCell ref="B108:D108"/>
    <mergeCell ref="B77:D77"/>
    <mergeCell ref="B78:D78"/>
    <mergeCell ref="B80:D80"/>
    <mergeCell ref="B81:D81"/>
    <mergeCell ref="B74:D74"/>
    <mergeCell ref="B75:D75"/>
    <mergeCell ref="B76:D76"/>
    <mergeCell ref="B49:D49"/>
    <mergeCell ref="B50:D50"/>
    <mergeCell ref="B52:D52"/>
    <mergeCell ref="B53:D53"/>
    <mergeCell ref="B54:D54"/>
    <mergeCell ref="B79:D79"/>
    <mergeCell ref="B70:D70"/>
    <mergeCell ref="B71:D71"/>
    <mergeCell ref="B28:D28"/>
    <mergeCell ref="B29:D29"/>
    <mergeCell ref="B30:D30"/>
    <mergeCell ref="B31:D31"/>
    <mergeCell ref="B32:D32"/>
    <mergeCell ref="B33:D33"/>
    <mergeCell ref="B34:D34"/>
    <mergeCell ref="B35:D35"/>
    <mergeCell ref="B55:D55"/>
    <mergeCell ref="B9:D9"/>
    <mergeCell ref="B10:D10"/>
    <mergeCell ref="B12:D12"/>
    <mergeCell ref="B2:I2"/>
    <mergeCell ref="B11:D11"/>
    <mergeCell ref="B4:I4"/>
    <mergeCell ref="B6:E6"/>
    <mergeCell ref="B7:E7"/>
    <mergeCell ref="B8:D8"/>
    <mergeCell ref="B13:D13"/>
    <mergeCell ref="B14:D14"/>
    <mergeCell ref="B16:D16"/>
    <mergeCell ref="B153:D153"/>
    <mergeCell ref="B18:D18"/>
    <mergeCell ref="B152:D152"/>
    <mergeCell ref="B38:D38"/>
    <mergeCell ref="B39:D39"/>
    <mergeCell ref="B40:D40"/>
    <mergeCell ref="B41:D41"/>
    <mergeCell ref="B43:D43"/>
    <mergeCell ref="B36:D36"/>
    <mergeCell ref="B37:D37"/>
    <mergeCell ref="B46:D46"/>
    <mergeCell ref="B47:D47"/>
    <mergeCell ref="B48:D48"/>
    <mergeCell ref="B44:D44"/>
    <mergeCell ref="B45:D45"/>
    <mergeCell ref="B22:D22"/>
    <mergeCell ref="B23:D23"/>
    <mergeCell ref="B24:D24"/>
    <mergeCell ref="B25:D25"/>
    <mergeCell ref="B26:D26"/>
    <mergeCell ref="B27:D27"/>
  </mergeCells>
  <pageMargins left="0.7" right="0.7" top="0.75" bottom="0.75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Skola_Albina</cp:lastModifiedBy>
  <cp:lastPrinted>2024-03-25T08:42:56Z</cp:lastPrinted>
  <dcterms:created xsi:type="dcterms:W3CDTF">2022-08-12T12:51:27Z</dcterms:created>
  <dcterms:modified xsi:type="dcterms:W3CDTF">2024-03-25T08:43:37Z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