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300" firstSheet="2" activeTab="6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  <sheet name="List1" sheetId="12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I9" i="7"/>
  <c r="I10" i="7"/>
  <c r="I11" i="7"/>
  <c r="I12" i="7"/>
  <c r="I13" i="7"/>
  <c r="I14" i="7"/>
  <c r="I15" i="7"/>
  <c r="I17" i="7"/>
  <c r="I18" i="7"/>
  <c r="I19" i="7"/>
  <c r="I20" i="7"/>
  <c r="I22" i="7"/>
  <c r="I23" i="7"/>
  <c r="I24" i="7"/>
  <c r="I25" i="7"/>
  <c r="I26" i="7"/>
  <c r="I27" i="7"/>
  <c r="I28" i="7"/>
  <c r="I29" i="7"/>
  <c r="I30" i="7"/>
  <c r="I31" i="7"/>
  <c r="I32" i="7"/>
  <c r="I34" i="7"/>
  <c r="I35" i="7"/>
  <c r="I36" i="7"/>
  <c r="I37" i="7"/>
  <c r="I38" i="7"/>
  <c r="I39" i="7"/>
  <c r="I41" i="7"/>
  <c r="I42" i="7"/>
  <c r="I43" i="7"/>
  <c r="I44" i="7"/>
  <c r="I45" i="7"/>
  <c r="I46" i="7"/>
  <c r="I47" i="7"/>
  <c r="I48" i="7"/>
  <c r="I49" i="7"/>
  <c r="I51" i="7"/>
  <c r="I52" i="7"/>
  <c r="I53" i="7"/>
  <c r="I55" i="7"/>
  <c r="I56" i="7"/>
  <c r="I57" i="7"/>
  <c r="I59" i="7"/>
  <c r="I60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6" i="7"/>
  <c r="I81" i="7"/>
  <c r="I82" i="7"/>
  <c r="I83" i="7"/>
  <c r="I85" i="7"/>
  <c r="I86" i="7"/>
  <c r="I87" i="7"/>
  <c r="I88" i="7"/>
  <c r="I91" i="7"/>
  <c r="I92" i="7"/>
  <c r="I93" i="7"/>
  <c r="I98" i="7"/>
  <c r="I100" i="7"/>
  <c r="I101" i="7"/>
  <c r="I102" i="7"/>
  <c r="I107" i="7"/>
  <c r="I109" i="7"/>
  <c r="I110" i="7"/>
  <c r="I113" i="7"/>
  <c r="I114" i="7"/>
  <c r="I115" i="7"/>
  <c r="I116" i="7"/>
  <c r="I117" i="7"/>
  <c r="I118" i="7"/>
  <c r="I120" i="7"/>
  <c r="I122" i="7"/>
  <c r="I124" i="7"/>
  <c r="I125" i="7"/>
  <c r="I126" i="7"/>
  <c r="I128" i="7"/>
  <c r="I131" i="7"/>
  <c r="I142" i="7"/>
  <c r="I143" i="7"/>
  <c r="I144" i="7"/>
  <c r="I159" i="7"/>
  <c r="I160" i="7"/>
  <c r="I161" i="7"/>
  <c r="I162" i="7"/>
  <c r="I163" i="7"/>
  <c r="I164" i="7"/>
  <c r="I165" i="7"/>
  <c r="I166" i="7"/>
  <c r="I167" i="7"/>
  <c r="I168" i="7"/>
  <c r="I169" i="7"/>
  <c r="I171" i="7"/>
  <c r="I173" i="7"/>
  <c r="I174" i="7"/>
  <c r="I175" i="7"/>
  <c r="I177" i="7"/>
  <c r="I178" i="7"/>
  <c r="I179" i="7"/>
  <c r="I180" i="7"/>
  <c r="I181" i="7"/>
  <c r="I183" i="7"/>
  <c r="I184" i="7"/>
  <c r="I189" i="7"/>
  <c r="I192" i="7"/>
  <c r="I195" i="7"/>
  <c r="I197" i="7"/>
  <c r="I200" i="7"/>
  <c r="I201" i="7"/>
  <c r="I205" i="7"/>
  <c r="I206" i="7"/>
  <c r="I207" i="7"/>
  <c r="I210" i="7"/>
  <c r="I211" i="7"/>
  <c r="I212" i="7"/>
  <c r="I216" i="7"/>
  <c r="I217" i="7"/>
  <c r="I218" i="7"/>
  <c r="I219" i="7"/>
  <c r="I221" i="7"/>
  <c r="I222" i="7"/>
  <c r="I223" i="7"/>
  <c r="I224" i="7"/>
  <c r="I225" i="7"/>
  <c r="I227" i="7"/>
  <c r="I228" i="7"/>
  <c r="I229" i="7"/>
  <c r="I234" i="7"/>
  <c r="I235" i="7"/>
  <c r="I236" i="7"/>
  <c r="I237" i="7"/>
  <c r="I238" i="7"/>
  <c r="I239" i="7"/>
  <c r="I240" i="7"/>
  <c r="I242" i="7"/>
  <c r="I244" i="7"/>
  <c r="I247" i="7"/>
  <c r="I248" i="7"/>
  <c r="I249" i="7"/>
  <c r="I8" i="7"/>
  <c r="H8" i="11"/>
  <c r="H9" i="11"/>
  <c r="H7" i="11"/>
  <c r="G8" i="11"/>
  <c r="G9" i="11"/>
  <c r="G7" i="11"/>
  <c r="H8" i="8"/>
  <c r="H15" i="8"/>
  <c r="H17" i="8"/>
  <c r="H18" i="8"/>
  <c r="H21" i="8"/>
  <c r="H30" i="8"/>
  <c r="H32" i="8"/>
  <c r="H40" i="8"/>
  <c r="H42" i="8"/>
  <c r="H44" i="8"/>
  <c r="H46" i="8"/>
  <c r="H6" i="8"/>
  <c r="G8" i="8"/>
  <c r="G13" i="8"/>
  <c r="G15" i="8"/>
  <c r="G17" i="8"/>
  <c r="G21" i="8"/>
  <c r="G30" i="8"/>
  <c r="G32" i="8"/>
  <c r="G38" i="8"/>
  <c r="G40" i="8"/>
  <c r="G42" i="8"/>
  <c r="G46" i="8"/>
  <c r="G6" i="8"/>
  <c r="L46" i="3"/>
  <c r="L47" i="3"/>
  <c r="L48" i="3"/>
  <c r="L49" i="3"/>
  <c r="L50" i="3"/>
  <c r="L51" i="3"/>
  <c r="L52" i="3"/>
  <c r="L53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6" i="3"/>
  <c r="L77" i="3"/>
  <c r="L78" i="3"/>
  <c r="L79" i="3"/>
  <c r="L81" i="3"/>
  <c r="L82" i="3"/>
  <c r="L83" i="3"/>
  <c r="L84" i="3"/>
  <c r="L86" i="3"/>
  <c r="L87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6" i="3"/>
  <c r="L107" i="3"/>
  <c r="L108" i="3"/>
  <c r="L109" i="3"/>
  <c r="L112" i="3"/>
  <c r="L113" i="3"/>
  <c r="L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94" i="3"/>
  <c r="K95" i="3"/>
  <c r="K96" i="3"/>
  <c r="K101" i="3"/>
  <c r="K102" i="3"/>
  <c r="K103" i="3"/>
  <c r="K104" i="3"/>
  <c r="K108" i="3"/>
  <c r="K109" i="3"/>
  <c r="K110" i="3"/>
  <c r="K111" i="3"/>
  <c r="K45" i="3"/>
  <c r="L12" i="3"/>
  <c r="L15" i="3"/>
  <c r="L18" i="3"/>
  <c r="L22" i="3"/>
  <c r="L24" i="3"/>
  <c r="L27" i="3"/>
  <c r="L31" i="3"/>
  <c r="L32" i="3"/>
  <c r="L33" i="3"/>
  <c r="L35" i="3"/>
  <c r="L10" i="3"/>
  <c r="K12" i="3"/>
  <c r="K15" i="3"/>
  <c r="K22" i="3"/>
  <c r="K24" i="3"/>
  <c r="K27" i="3"/>
  <c r="K31" i="3"/>
  <c r="K32" i="3"/>
  <c r="K33" i="3"/>
  <c r="K35" i="3"/>
  <c r="K10" i="3"/>
  <c r="L11" i="1" l="1"/>
  <c r="L13" i="1"/>
  <c r="L14" i="1"/>
  <c r="L15" i="1"/>
  <c r="L10" i="1"/>
  <c r="K11" i="1"/>
  <c r="K13" i="1"/>
  <c r="K14" i="1"/>
  <c r="K15" i="1"/>
</calcChain>
</file>

<file path=xl/sharedStrings.xml><?xml version="1.0" encoding="utf-8"?>
<sst xmlns="http://schemas.openxmlformats.org/spreadsheetml/2006/main" count="546" uniqueCount="233">
  <si>
    <t>PRIHODI UKUPNO</t>
  </si>
  <si>
    <t>RASHODI UKUPNO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</si>
  <si>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</si>
  <si>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</si>
  <si>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</si>
  <si>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</si>
  <si>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</si>
  <si>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</si>
  <si>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</si>
  <si>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</si>
  <si>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</si>
  <si>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</si>
  <si>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</si>
  <si>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</si>
  <si>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</si>
  <si>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</si>
  <si>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</si>
  <si>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</si>
  <si>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</si>
  <si>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</si>
  <si>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</si>
  <si>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</si>
  <si>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</si>
  <si>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>Tekuće pomoći od inozemnih vlada</t>
  </si>
  <si>
    <t xml:space="preserve"> Prihodi od prodaje proizvoda i robe te pruženih usluga i prihodi od donacija</t>
  </si>
  <si>
    <t>Prihodi od prodaje proizvoda i robe te pruženih usluga</t>
  </si>
  <si>
    <t>Prihodi od prodaje proizvoda i robe</t>
  </si>
  <si>
    <t>….</t>
  </si>
  <si>
    <t>Prihodi od prodaje proizvedene dugotrajne imovine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</si>
  <si>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</si>
  <si>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</si>
  <si>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</si>
  <si>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</si>
  <si>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</si>
  <si>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</si>
  <si>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</si>
  <si>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</si>
  <si>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</si>
  <si>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</si>
  <si>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</si>
  <si>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</si>
  <si>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</si>
  <si>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</si>
  <si>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</si>
  <si>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</si>
  <si>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</si>
  <si>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</si>
  <si>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</si>
  <si>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</si>
  <si>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</si>
  <si>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</si>
  <si>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</si>
  <si>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</si>
  <si>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</si>
  <si>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</si>
  <si>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Napomena:  Iznosi u stupcu "OSTVARENJE/IZVRŠENJE 1.-6. 2022." preračunavaju se iz kuna u eure prema fiksnom tečaju konverzije (1 EUR=7,53450 kuna) i po pravilima za preračunavanje i zaokruživanje.</t>
  </si>
  <si>
    <t>TEKUĆI PLAN 2023.*</t>
  </si>
  <si>
    <t>INDEKS**</t>
  </si>
  <si>
    <t>TEKUĆI PLAN 2023.**</t>
  </si>
  <si>
    <t>IZVORNI PLAN ILI REBALANS 2023.*</t>
  </si>
  <si>
    <t xml:space="preserve">IZVJEŠTAJ O IZVRŠENJU FINANCIJSKOG PLANA PRORAČUNSKOG KORISNIKA JEDINICE LOKALNE I PODRUČNE (REGIONALNE) SAMOUPRAVE ZA PRVO POLUGODIŠTE 2023. 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</si>
  <si>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</si>
  <si>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</si>
  <si>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</si>
  <si>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</si>
  <si>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</si>
  <si>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</si>
  <si>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</si>
  <si>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</si>
  <si>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</si>
  <si>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 xml:space="preserve">OSTVARENJE/IZVRŠENJE 
1.-6.2022. </t>
  </si>
  <si>
    <t xml:space="preserve">OSTVARENJE/IZVRŠENJE 
1.-6.2023. 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</si>
  <si>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</si>
  <si>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</si>
  <si>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</si>
  <si>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</si>
  <si>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</si>
  <si>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</si>
  <si>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 xml:space="preserve"> RAČUN FINANCIRANJA</t>
  </si>
  <si>
    <t xml:space="preserve">IZVRŠENJE 
1.-6.2022. </t>
  </si>
  <si>
    <t xml:space="preserve">IZVRŠENJE 
1.-6.2023. </t>
  </si>
  <si>
    <t>IZVJEŠTAJ PO PROGRAMSKOJ KLASIFIKACIJI</t>
  </si>
  <si>
    <t xml:space="preserve"> IZVRŠENJE 
1.-6.2023. </t>
  </si>
  <si>
    <t xml:space="preserve">BROJČANA OZNAKA PRORAČUNSKOG KORISNIKA </t>
  </si>
  <si>
    <t>SAŽETAK  RAČUNA PRIHODA I RASHODA I  RAČUNA FINANCIRANJA  može sadržavati i dodatne podatke.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</si>
  <si>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</si>
  <si>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Pomoći prroračunskim korisnicima koji im nije  nadležan</t>
  </si>
  <si>
    <t>Tekuće pomoći iz proračunskim korisnicima iz proračuna koji im nije nadležan</t>
  </si>
  <si>
    <t>Kapitalne pomoći iz proračunskim korisnicima iz proračuna koji im nije nadležan</t>
  </si>
  <si>
    <t>Pomoći temeljem prijenosa EU sredstava</t>
  </si>
  <si>
    <t>Tekuće pomoći emeljem prijenosa EU sredstava</t>
  </si>
  <si>
    <t>Prihodi od imovine</t>
  </si>
  <si>
    <t>Prihodi od financijske imovine</t>
  </si>
  <si>
    <t>Kamate na oročena sredstva i depozire po viđenju</t>
  </si>
  <si>
    <t>Prihodi od upravnih i administrativnih pristojbi, pristojbi po posebim propisima i naknada</t>
  </si>
  <si>
    <t>Prihodi po posebnim propisima</t>
  </si>
  <si>
    <t>Ostali nespomenuti prihodi</t>
  </si>
  <si>
    <t>Donacije od pravnih i fizičkih osoba izvan općeg proračuna i povrat donacija po protestiranim jamstvima</t>
  </si>
  <si>
    <t>Tekuće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</si>
  <si>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</si>
  <si>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</si>
  <si>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</si>
  <si>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od pruženih usluga</t>
  </si>
  <si>
    <t>Ostali rashodi za zaposlene</t>
  </si>
  <si>
    <t>Ostali rshodi za zaposlene</t>
  </si>
  <si>
    <t>Doprinosi na plaće</t>
  </si>
  <si>
    <t>Doprinosi za obvezno zdravstveno osiguranje</t>
  </si>
  <si>
    <t>Doprinosi za obvezno osiguranje u slučaju nezaposlenosti</t>
  </si>
  <si>
    <t>Naknade za prijevoz, za rad na terenu i odvojeni život</t>
  </si>
  <si>
    <t>Stručno usavršavanje radnika</t>
  </si>
  <si>
    <t>Ostale naknade troškova zaposlenim</t>
  </si>
  <si>
    <t>Rashodi za materijal i energiju</t>
  </si>
  <si>
    <t>Uredski materijal i ostali materijalni rashodi</t>
  </si>
  <si>
    <t>Materijal i sirovine</t>
  </si>
  <si>
    <t>Sitni inventar i autogume</t>
  </si>
  <si>
    <t>Rashodi za usluge</t>
  </si>
  <si>
    <t>Usluge telefona, pošte i prijevoza</t>
  </si>
  <si>
    <t>Usluge tekućeg i investicijskog održavanja</t>
  </si>
  <si>
    <t>Komunalne usluge</t>
  </si>
  <si>
    <t>Zdravstvene i veterinarske usluge</t>
  </si>
  <si>
    <t>Intelektualne i osobne usluge</t>
  </si>
  <si>
    <t>Računalne usluge</t>
  </si>
  <si>
    <t>Ostale nespomenute usluge</t>
  </si>
  <si>
    <t>Ostali nespomenuti rashodi poslovanja</t>
  </si>
  <si>
    <t>Premije osiguranje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</si>
  <si>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</si>
  <si>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</si>
  <si>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</si>
  <si>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</si>
  <si>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</si>
  <si>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</si>
  <si>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</si>
  <si>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Pomoći dane u inozemstvo i unutar općeg proračuna</t>
  </si>
  <si>
    <t>Pomoći unutar općeg proračuna</t>
  </si>
  <si>
    <t>Tekuće pomoći unutar općeg proračuna</t>
  </si>
  <si>
    <t>Tekuće pomoći temeljem prijenosa EU sredstava</t>
  </si>
  <si>
    <t>Prijenosi između proračunskih korisnika istog proračuna</t>
  </si>
  <si>
    <t>Materijal i dijelovi za tekuće i investicijsko održavanje</t>
  </si>
  <si>
    <t>Tekući prijenosi između prorač. korisnika istog proračuna</t>
  </si>
  <si>
    <t>Naknade građanima i kućanstvima na temelju osiguranje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</si>
  <si>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</si>
  <si>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</si>
  <si>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</si>
  <si>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</si>
  <si>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novcu</t>
  </si>
  <si>
    <t>Rashodi za nabavu proizvedene dugotrajne imovine</t>
  </si>
  <si>
    <t>Postrojenja i oprema</t>
  </si>
  <si>
    <t>Uredska oprema i namještaj</t>
  </si>
  <si>
    <t>Sportska i glazbena oprema</t>
  </si>
  <si>
    <t>Ueđaji, strojevi i oprema za ostale namjene</t>
  </si>
  <si>
    <t>Knjige, umjetnička djela i ostale izložbene vrijednosti</t>
  </si>
  <si>
    <t>Knjige</t>
  </si>
  <si>
    <t>Rashodi za dodatna ulaganja na građ.objektima</t>
  </si>
  <si>
    <t>Dodatna ulaganja na građevinskim objektima</t>
  </si>
  <si>
    <t>09 Obrazovanje</t>
  </si>
  <si>
    <t>091 Preškolsko i osnovno obrazovanje</t>
  </si>
  <si>
    <t>0912 Osnovno obrazovanje</t>
  </si>
  <si>
    <t>Primljeni krediti i zajmovi od kreditnih i ostalih financijskih institucija izvan javnog sektora</t>
  </si>
  <si>
    <t>Primljeni krediti od tuzmenih kreditnih institucija izvan javnog sektora</t>
  </si>
  <si>
    <t>Energija</t>
  </si>
  <si>
    <t>Službena radna i zaštitna odjeća</t>
  </si>
  <si>
    <t>Ostali nespomenuti financijski rashodi</t>
  </si>
  <si>
    <t>Oprema za održavanje i zaštitu</t>
  </si>
  <si>
    <t>Nematerijalna proizvedena imovina</t>
  </si>
  <si>
    <t>Ulaganje u računalne programe</t>
  </si>
  <si>
    <t>4 Prihodi za posebne namjene</t>
  </si>
  <si>
    <t>43 Ostali prihodi za posebne namjene</t>
  </si>
  <si>
    <t>5 Pomoći</t>
  </si>
  <si>
    <t>57 Ostali programi EU</t>
  </si>
  <si>
    <t>573 Instrmenti EGP i ostali instrumenti</t>
  </si>
  <si>
    <t>6 Donacije</t>
  </si>
  <si>
    <t>61 Donacije</t>
  </si>
  <si>
    <t>7 Prihodi od prodaje ili zamjene nefinancijske imovine i naknada s naslova osiguranja</t>
  </si>
  <si>
    <t>71 Prihodi od prodaje ili zamjene nefinancijske imovine i naknada s naslova osiguranja</t>
  </si>
  <si>
    <t>8 Namjenski primici</t>
  </si>
  <si>
    <t>81 Namjenski primici od zadužuvanja</t>
  </si>
  <si>
    <t>82 Namjenski primici od zaduživanja kroz refundacije</t>
  </si>
  <si>
    <t>83 Namjenski primici od inozemnog zaduživanja</t>
  </si>
  <si>
    <r>
      <rPr>
        <b/>
        <i/>
        <sz val="10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52 Ostale pomoći</t>
    </r>
  </si>
  <si>
    <t>84 Primici od zaduživanja</t>
  </si>
  <si>
    <r>
      <t xml:space="preserve">  </t>
    </r>
    <r>
      <rPr>
        <i/>
        <sz val="10"/>
        <rFont val="Arial"/>
        <family val="2"/>
        <charset val="238"/>
      </rPr>
      <t>52 Ostale pomoći</t>
    </r>
  </si>
  <si>
    <t>OŠ" Antun i Stjepan Radić" Gunja</t>
  </si>
  <si>
    <t>Opći prihodi i primici</t>
  </si>
  <si>
    <t>Vlastiti prihodi</t>
  </si>
  <si>
    <t>Donacije</t>
  </si>
  <si>
    <t>Prihodi za posebne namjene</t>
  </si>
  <si>
    <t>Pomoći</t>
  </si>
  <si>
    <t>Instrumenti EGP</t>
  </si>
  <si>
    <t>671-Prihodi iz nadležnog proračuna</t>
  </si>
  <si>
    <t>663 -Donacije</t>
  </si>
  <si>
    <t>661 -Prihodi od pruženih usluga</t>
  </si>
  <si>
    <t>636 - Pomoći proračunskim korisnima iz proračuna koji im nije nadležan</t>
  </si>
  <si>
    <t>652- Prihodi za posebne namjene</t>
  </si>
  <si>
    <t>638- Pomoći temeljem prijenosa EU sredstava</t>
  </si>
  <si>
    <t>671 - Opći prihodi i primici</t>
  </si>
  <si>
    <t>Stručno usavršavanje zaposlenika</t>
  </si>
  <si>
    <t>Naknade za prijevoz</t>
  </si>
  <si>
    <t>Ostale naknade troškova zaposlenima</t>
  </si>
  <si>
    <t>Materijal i dijel.za tek.i inv.održavanje</t>
  </si>
  <si>
    <t>Sitni inventar</t>
  </si>
  <si>
    <t>Usluge promidžbe i informiranje</t>
  </si>
  <si>
    <t>Reprezentacija</t>
  </si>
  <si>
    <t>Naknade građanima i kućanstvima</t>
  </si>
  <si>
    <t>Ostale naknade građanima i kućanstvima iz pr.</t>
  </si>
  <si>
    <t>Ostale naknade iz proračuna u naravi</t>
  </si>
  <si>
    <t>VUKOVARSKO -SRIJEMSKA ŽUPANIJA</t>
  </si>
  <si>
    <t>MINISTARSTVO ZNANOSTI I OBRAZOVANJA</t>
  </si>
  <si>
    <t>Plaće (bruto)</t>
  </si>
  <si>
    <t>Rashodi za nabavu proizvedene dug.imovine</t>
  </si>
  <si>
    <t>Knjige, umjetnička djela i ostale izložb.vrijed.</t>
  </si>
  <si>
    <t>PROJEKT STEM</t>
  </si>
  <si>
    <t>Seminari</t>
  </si>
  <si>
    <t>Ostale nakn.troškova zaposlenima</t>
  </si>
  <si>
    <t>Ostale intelektalne usluge</t>
  </si>
  <si>
    <t>Pomoći dane u inozemstvo i unutar općeg pr.</t>
  </si>
  <si>
    <t>Prijenosi između pr.korisnika istog proračuna</t>
  </si>
  <si>
    <t>Tekući prijenosi između pr.korisnika istog pr.</t>
  </si>
  <si>
    <t>Uređaji</t>
  </si>
  <si>
    <t>Dodatna ulaganja na građ.objektima</t>
  </si>
  <si>
    <t>Dnevnice</t>
  </si>
  <si>
    <t>OPĆINA GUNJA -PREDŠKOLA I RAD.BILJEŽNICE</t>
  </si>
  <si>
    <t>PROJEKT LUTKARSTVO -MZO</t>
  </si>
  <si>
    <t>HIGIJENSKE POTREBŠTINE</t>
  </si>
  <si>
    <t>Tekuće donacije u naravi</t>
  </si>
  <si>
    <t xml:space="preserve">OPĆINA DRENOVCI -OBNOVA ŠK:IGRALIŠTA </t>
  </si>
  <si>
    <t>Sitan inventar</t>
  </si>
  <si>
    <t>Sportska oprema</t>
  </si>
  <si>
    <t>ŠKOLSKA KUHINJA</t>
  </si>
  <si>
    <t>OPĆINA DRENOVCI -RADNE BILJEŽNICE</t>
  </si>
  <si>
    <t>NAJAM DVORANE I PREHRANA ZAPOSLENIKA</t>
  </si>
  <si>
    <t>KAMATE</t>
  </si>
  <si>
    <t>DONACIJE</t>
  </si>
  <si>
    <t xml:space="preserve">UČ:EKSKURZIJE I PREHRANA UČENIKA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</si>
</sst>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6" fillId="2" borderId="3" xfId="0" quotePrefix="1" applyFont="1" applyFill="1" applyBorder="1" applyAlignment="1">
      <alignment horizontal="left" vertical="center"/>
    </xf>
    <xf numFmtId="0" fontId="1" fillId="0" borderId="0" xfId="0" applyFont="1"/>
    <xf numFmtId="0" fontId="11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wrapText="1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3" fontId="3" fillId="2" borderId="4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10" fontId="6" fillId="3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1" fillId="0" borderId="3" xfId="0" applyNumberFormat="1" applyFont="1" applyBorder="1"/>
    <xf numFmtId="4" fontId="6" fillId="4" borderId="3" xfId="0" applyNumberFormat="1" applyFont="1" applyFill="1" applyBorder="1" applyAlignment="1">
      <alignment horizontal="right"/>
    </xf>
    <xf numFmtId="4" fontId="1" fillId="4" borderId="3" xfId="0" applyNumberFormat="1" applyFont="1" applyFill="1" applyBorder="1"/>
    <xf numFmtId="0" fontId="11" fillId="4" borderId="3" xfId="0" applyNumberFormat="1" applyFont="1" applyFill="1" applyBorder="1" applyAlignment="1" applyProtection="1">
      <alignment horizontal="left" vertical="center" wrapText="1"/>
    </xf>
    <xf numFmtId="0" fontId="9" fillId="2" borderId="3" xfId="0" applyNumberFormat="1" applyFont="1" applyFill="1" applyBorder="1" applyAlignment="1" applyProtection="1">
      <alignment horizontal="left" vertical="center"/>
    </xf>
    <xf numFmtId="4" fontId="3" fillId="2" borderId="3" xfId="0" applyNumberFormat="1" applyFont="1" applyFill="1" applyBorder="1" applyAlignment="1" applyProtection="1">
      <alignment horizontal="right" wrapText="1"/>
    </xf>
    <xf numFmtId="4" fontId="0" fillId="0" borderId="3" xfId="0" applyNumberFormat="1" applyFont="1" applyBorder="1"/>
    <xf numFmtId="0" fontId="11" fillId="5" borderId="3" xfId="0" applyFont="1" applyFill="1" applyBorder="1" applyAlignment="1">
      <alignment horizontal="left" vertical="center"/>
    </xf>
    <xf numFmtId="0" fontId="11" fillId="5" borderId="3" xfId="0" applyNumberFormat="1" applyFont="1" applyFill="1" applyBorder="1" applyAlignment="1" applyProtection="1">
      <alignment horizontal="left" vertical="center"/>
    </xf>
    <xf numFmtId="0" fontId="11" fillId="5" borderId="3" xfId="0" applyNumberFormat="1" applyFont="1" applyFill="1" applyBorder="1" applyAlignment="1" applyProtection="1">
      <alignment vertical="center" wrapText="1"/>
    </xf>
    <xf numFmtId="4" fontId="3" fillId="5" borderId="3" xfId="0" applyNumberFormat="1" applyFont="1" applyFill="1" applyBorder="1" applyAlignment="1">
      <alignment horizontal="right"/>
    </xf>
    <xf numFmtId="4" fontId="0" fillId="5" borderId="3" xfId="0" applyNumberFormat="1" applyFont="1" applyFill="1" applyBorder="1"/>
    <xf numFmtId="4" fontId="3" fillId="6" borderId="3" xfId="0" applyNumberFormat="1" applyFont="1" applyFill="1" applyBorder="1" applyAlignment="1">
      <alignment horizontal="right"/>
    </xf>
    <xf numFmtId="0" fontId="11" fillId="5" borderId="3" xfId="0" applyNumberFormat="1" applyFont="1" applyFill="1" applyBorder="1" applyAlignment="1" applyProtection="1">
      <alignment horizontal="left" vertical="center" wrapText="1"/>
    </xf>
    <xf numFmtId="4" fontId="0" fillId="5" borderId="3" xfId="0" applyNumberFormat="1" applyFill="1" applyBorder="1"/>
    <xf numFmtId="0" fontId="16" fillId="2" borderId="3" xfId="0" applyNumberFormat="1" applyFont="1" applyFill="1" applyBorder="1" applyAlignment="1" applyProtection="1">
      <alignment vertical="center" wrapText="1"/>
    </xf>
    <xf numFmtId="4" fontId="0" fillId="6" borderId="3" xfId="0" applyNumberFormat="1" applyFill="1" applyBorder="1"/>
    <xf numFmtId="4" fontId="3" fillId="2" borderId="4" xfId="0" applyNumberFormat="1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0" fillId="4" borderId="3" xfId="0" applyFont="1" applyFill="1" applyBorder="1" applyAlignment="1">
      <alignment horizontal="left" vertical="center"/>
    </xf>
    <xf numFmtId="4" fontId="3" fillId="4" borderId="4" xfId="0" applyNumberFormat="1" applyFont="1" applyFill="1" applyBorder="1" applyAlignment="1">
      <alignment horizontal="left" vertical="center"/>
    </xf>
    <xf numFmtId="4" fontId="3" fillId="4" borderId="3" xfId="0" applyNumberFormat="1" applyFont="1" applyFill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4" fontId="6" fillId="2" borderId="4" xfId="0" applyNumberFormat="1" applyFont="1" applyFill="1" applyBorder="1" applyAlignment="1">
      <alignment horizontal="left" vertical="center"/>
    </xf>
    <xf numFmtId="4" fontId="6" fillId="2" borderId="3" xfId="0" applyNumberFormat="1" applyFont="1" applyFill="1" applyBorder="1" applyAlignment="1">
      <alignment horizontal="left" vertical="center"/>
    </xf>
    <xf numFmtId="4" fontId="3" fillId="7" borderId="4" xfId="0" applyNumberFormat="1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4" fontId="3" fillId="7" borderId="3" xfId="0" applyNumberFormat="1" applyFont="1" applyFill="1" applyBorder="1" applyAlignment="1">
      <alignment horizontal="left" vertical="center"/>
    </xf>
    <xf numFmtId="3" fontId="3" fillId="7" borderId="4" xfId="0" applyNumberFormat="1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3" fillId="7" borderId="4" xfId="0" applyNumberFormat="1" applyFont="1" applyFill="1" applyBorder="1" applyAlignment="1" applyProtection="1">
      <alignment horizontal="left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/>
    </xf>
    <xf numFmtId="0" fontId="3" fillId="7" borderId="2" xfId="0" applyNumberFormat="1" applyFont="1" applyFill="1" applyBorder="1" applyAlignment="1" applyProtection="1">
      <alignment horizontal="left" vertical="center" wrapText="1"/>
    </xf>
    <xf numFmtId="4" fontId="0" fillId="4" borderId="3" xfId="0" applyNumberFormat="1" applyFill="1" applyBorder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8" fillId="0" borderId="5" xfId="0" applyNumberFormat="1" applyFont="1" applyFill="1" applyBorder="1" applyAlignment="1" applyProtection="1">
      <alignment horizontal="left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1" fillId="0" borderId="1" xfId="0" quotePrefix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7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4" borderId="3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3" fillId="7" borderId="1" xfId="0" applyNumberFormat="1" applyFont="1" applyFill="1" applyBorder="1" applyAlignment="1" applyProtection="1">
      <alignment horizontal="center" vertical="center" wrapText="1"/>
    </xf>
    <xf numFmtId="0" fontId="3" fillId="7" borderId="2" xfId="0" applyNumberFormat="1" applyFont="1" applyFill="1" applyBorder="1" applyAlignment="1" applyProtection="1">
      <alignment horizontal="center" vertical="center" wrapText="1"/>
    </xf>
    <xf numFmtId="0" fontId="3" fillId="7" borderId="4" xfId="0" applyNumberFormat="1" applyFont="1" applyFill="1" applyBorder="1" applyAlignment="1" applyProtection="1">
      <alignment horizontal="center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/>
    </xf>
    <xf numFmtId="0" fontId="3" fillId="7" borderId="2" xfId="0" applyNumberFormat="1" applyFont="1" applyFill="1" applyBorder="1" applyAlignment="1" applyProtection="1">
      <alignment horizontal="left" vertical="center" wrapText="1"/>
    </xf>
    <xf numFmtId="0" fontId="3" fillId="7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5"/>
  <sheetViews>
    <sheetView topLeftCell="A4" workbookViewId="0">
      <selection activeCell="G15" sqref="G15"/>
    </sheetView>
  </sheetViews>
  <sheetFormatPr defaultRowHeight="15" x14ac:dyDescent="0.25"/>
  <cols>
    <col min="6" max="10" width="25.28515625" customWidth="1"/>
    <col min="11" max="12" width="15.7109375" customWidth="1"/>
  </cols>
  <sheetData>
    <row r="1" spans="2:12" ht="42" customHeight="1" x14ac:dyDescent="0.25">
      <c r="B1" s="98" t="s">
        <v>60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18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2" ht="15.75" customHeight="1" x14ac:dyDescent="0.25">
      <c r="B3" s="98" t="s">
        <v>12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2:12" ht="36" customHeight="1" x14ac:dyDescent="0.25">
      <c r="B4" s="118"/>
      <c r="C4" s="118"/>
      <c r="D4" s="118"/>
      <c r="E4" s="19"/>
      <c r="F4" s="19"/>
      <c r="G4" s="19"/>
      <c r="H4" s="19"/>
      <c r="I4" s="19"/>
      <c r="J4" s="3"/>
      <c r="K4" s="3"/>
    </row>
    <row r="5" spans="2:12" ht="18" customHeight="1" x14ac:dyDescent="0.25">
      <c r="B5" s="98" t="s">
        <v>68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2:12" ht="18" customHeight="1" x14ac:dyDescent="0.25">
      <c r="B6" s="41"/>
      <c r="C6" s="43"/>
      <c r="D6" s="43"/>
      <c r="E6" s="43"/>
      <c r="F6" s="43"/>
      <c r="G6" s="43"/>
      <c r="H6" s="43"/>
      <c r="I6" s="43"/>
      <c r="J6" s="43"/>
      <c r="K6" s="43"/>
    </row>
    <row r="7" spans="2:12" x14ac:dyDescent="0.25">
      <c r="B7" s="111" t="s">
        <v>69</v>
      </c>
      <c r="C7" s="111"/>
      <c r="D7" s="111"/>
      <c r="E7" s="111"/>
      <c r="F7" s="111"/>
      <c r="G7" s="4"/>
      <c r="H7" s="4"/>
      <c r="I7" s="4"/>
      <c r="J7" s="4"/>
      <c r="K7" s="24"/>
    </row>
    <row r="8" spans="2:12" ht="25.5" x14ac:dyDescent="0.25">
      <c r="B8" s="112" t="s">
        <v>7</v>
      </c>
      <c r="C8" s="113"/>
      <c r="D8" s="113"/>
      <c r="E8" s="113"/>
      <c r="F8" s="114"/>
      <c r="G8" s="29" t="s">
        <v>70</v>
      </c>
      <c r="H8" s="1" t="s">
        <v>59</v>
      </c>
      <c r="I8" s="1" t="s">
        <v>56</v>
      </c>
      <c r="J8" s="29" t="s">
        <v>71</v>
      </c>
      <c r="K8" s="1" t="s">
        <v>17</v>
      </c>
      <c r="L8" s="1" t="s">
        <v>57</v>
      </c>
    </row>
    <row r="9" spans="2:12" s="32" customFormat="1" ht="11.25" x14ac:dyDescent="0.2">
      <c r="B9" s="105">
        <v>1</v>
      </c>
      <c r="C9" s="105"/>
      <c r="D9" s="105"/>
      <c r="E9" s="105"/>
      <c r="F9" s="106"/>
      <c r="G9" s="31">
        <v>2</v>
      </c>
      <c r="H9" s="30">
        <v>3</v>
      </c>
      <c r="I9" s="30">
        <v>4</v>
      </c>
      <c r="J9" s="30">
        <v>5</v>
      </c>
      <c r="K9" s="30" t="s">
        <v>19</v>
      </c>
      <c r="L9" s="30" t="s">
        <v>20</v>
      </c>
    </row>
    <row r="10" spans="2:12" x14ac:dyDescent="0.25">
      <c r="B10" s="107" t="s">
        <v>0</v>
      </c>
      <c r="C10" s="108"/>
      <c r="D10" s="108"/>
      <c r="E10" s="108"/>
      <c r="F10" s="109"/>
      <c r="G10" s="53">
        <v>502997.4</v>
      </c>
      <c r="H10" s="53">
        <v>1582375</v>
      </c>
      <c r="I10" s="53">
        <v>1626556</v>
      </c>
      <c r="J10" s="53">
        <v>619557.41</v>
      </c>
      <c r="K10" s="57">
        <f t="shared" ref="K10:K15" si="0">J10/H10</f>
        <v>0.39153639939963664</v>
      </c>
      <c r="L10" s="57">
        <f>J10/I10</f>
        <v>0.38090137074899361</v>
      </c>
    </row>
    <row r="11" spans="2:12" x14ac:dyDescent="0.25">
      <c r="B11" s="110" t="s">
        <v>61</v>
      </c>
      <c r="C11" s="101"/>
      <c r="D11" s="101"/>
      <c r="E11" s="101"/>
      <c r="F11" s="103"/>
      <c r="G11" s="54">
        <v>502997.4</v>
      </c>
      <c r="H11" s="54">
        <v>1582375</v>
      </c>
      <c r="I11" s="54">
        <v>1626556</v>
      </c>
      <c r="J11" s="54">
        <v>619557.41</v>
      </c>
      <c r="K11" s="57">
        <f t="shared" si="0"/>
        <v>0.39153639939963664</v>
      </c>
      <c r="L11" s="57">
        <f t="shared" ref="L11:L15" si="1">J11/I11</f>
        <v>0.38090137074899361</v>
      </c>
    </row>
    <row r="12" spans="2:12" x14ac:dyDescent="0.25">
      <c r="B12" s="115" t="s">
        <v>66</v>
      </c>
      <c r="C12" s="103"/>
      <c r="D12" s="103"/>
      <c r="E12" s="103"/>
      <c r="F12" s="103"/>
      <c r="G12" s="23"/>
      <c r="H12" s="23"/>
      <c r="I12" s="23"/>
      <c r="J12" s="23"/>
      <c r="K12" s="57"/>
      <c r="L12" s="57"/>
    </row>
    <row r="13" spans="2:12" x14ac:dyDescent="0.25">
      <c r="B13" s="25" t="s">
        <v>1</v>
      </c>
      <c r="C13" s="42"/>
      <c r="D13" s="42"/>
      <c r="E13" s="42"/>
      <c r="F13" s="42"/>
      <c r="G13" s="53">
        <v>509883.46</v>
      </c>
      <c r="H13" s="53">
        <v>1582375</v>
      </c>
      <c r="I13" s="53">
        <v>1626556</v>
      </c>
      <c r="J13" s="53">
        <v>646359.46</v>
      </c>
      <c r="K13" s="57">
        <f t="shared" si="0"/>
        <v>0.40847426179003077</v>
      </c>
      <c r="L13" s="57">
        <f t="shared" si="1"/>
        <v>0.39737916186101185</v>
      </c>
    </row>
    <row r="14" spans="2:12" x14ac:dyDescent="0.25">
      <c r="B14" s="100" t="s">
        <v>62</v>
      </c>
      <c r="C14" s="101"/>
      <c r="D14" s="101"/>
      <c r="E14" s="101"/>
      <c r="F14" s="101"/>
      <c r="G14" s="54">
        <v>505834.65</v>
      </c>
      <c r="H14" s="54">
        <v>1579455</v>
      </c>
      <c r="I14" s="54">
        <v>1570689</v>
      </c>
      <c r="J14" s="54">
        <v>586457.56000000006</v>
      </c>
      <c r="K14" s="57">
        <f t="shared" si="0"/>
        <v>0.37130374717861542</v>
      </c>
      <c r="L14" s="57">
        <f t="shared" si="1"/>
        <v>0.37337598977264119</v>
      </c>
    </row>
    <row r="15" spans="2:12" x14ac:dyDescent="0.25">
      <c r="B15" s="102" t="s">
        <v>63</v>
      </c>
      <c r="C15" s="103"/>
      <c r="D15" s="103"/>
      <c r="E15" s="103"/>
      <c r="F15" s="103"/>
      <c r="G15" s="55">
        <v>4048.81</v>
      </c>
      <c r="H15" s="55">
        <v>2920</v>
      </c>
      <c r="I15" s="55">
        <v>55867</v>
      </c>
      <c r="J15" s="55">
        <v>24967.38</v>
      </c>
      <c r="K15" s="57">
        <f t="shared" si="0"/>
        <v>8.5504726027397258</v>
      </c>
      <c r="L15" s="57">
        <f t="shared" si="1"/>
        <v>0.44690747668569997</v>
      </c>
    </row>
    <row r="16" spans="2:12" x14ac:dyDescent="0.25">
      <c r="B16" s="117" t="s">
        <v>72</v>
      </c>
      <c r="C16" s="108"/>
      <c r="D16" s="108"/>
      <c r="E16" s="108"/>
      <c r="F16" s="108"/>
      <c r="G16" s="22"/>
      <c r="H16" s="22"/>
      <c r="I16" s="21"/>
      <c r="J16" s="56">
        <v>-26802.05</v>
      </c>
      <c r="K16" s="57"/>
      <c r="L16" s="57"/>
    </row>
    <row r="17" spans="1:43" ht="18" x14ac:dyDescent="0.25">
      <c r="B17" s="19"/>
      <c r="C17" s="17"/>
      <c r="D17" s="17"/>
      <c r="E17" s="17"/>
      <c r="F17" s="17"/>
      <c r="G17" s="17"/>
      <c r="H17" s="17"/>
      <c r="I17" s="18"/>
      <c r="J17" s="18"/>
      <c r="K17" s="18"/>
      <c r="L17" s="18"/>
    </row>
    <row r="18" spans="1:43" ht="18" customHeight="1" x14ac:dyDescent="0.25">
      <c r="B18" s="111" t="s">
        <v>73</v>
      </c>
      <c r="C18" s="111"/>
      <c r="D18" s="111"/>
      <c r="E18" s="111"/>
      <c r="F18" s="111"/>
      <c r="G18" s="17"/>
      <c r="H18" s="17"/>
      <c r="I18" s="18"/>
      <c r="J18" s="18"/>
      <c r="K18" s="18"/>
      <c r="L18" s="18"/>
    </row>
    <row r="19" spans="1:43" ht="25.5" x14ac:dyDescent="0.25">
      <c r="B19" s="112" t="s">
        <v>7</v>
      </c>
      <c r="C19" s="113"/>
      <c r="D19" s="113"/>
      <c r="E19" s="113"/>
      <c r="F19" s="114"/>
      <c r="G19" s="29" t="s">
        <v>70</v>
      </c>
      <c r="H19" s="1" t="s">
        <v>59</v>
      </c>
      <c r="I19" s="1" t="s">
        <v>56</v>
      </c>
      <c r="J19" s="29" t="s">
        <v>71</v>
      </c>
      <c r="K19" s="1" t="s">
        <v>17</v>
      </c>
      <c r="L19" s="1" t="s">
        <v>57</v>
      </c>
    </row>
    <row r="20" spans="1:43" s="32" customFormat="1" x14ac:dyDescent="0.25">
      <c r="B20" s="105">
        <v>1</v>
      </c>
      <c r="C20" s="105"/>
      <c r="D20" s="105"/>
      <c r="E20" s="105"/>
      <c r="F20" s="106"/>
      <c r="G20" s="31">
        <v>2</v>
      </c>
      <c r="H20" s="30">
        <v>3</v>
      </c>
      <c r="I20" s="30">
        <v>4</v>
      </c>
      <c r="J20" s="30">
        <v>5</v>
      </c>
      <c r="K20" s="30" t="s">
        <v>19</v>
      </c>
      <c r="L20" s="30" t="s">
        <v>20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5.75" customHeight="1" x14ac:dyDescent="0.25">
      <c r="A21" s="32"/>
      <c r="B21" s="110" t="s">
        <v>64</v>
      </c>
      <c r="C21" s="122"/>
      <c r="D21" s="122"/>
      <c r="E21" s="122"/>
      <c r="F21" s="123"/>
      <c r="G21" s="20"/>
      <c r="H21" s="20"/>
      <c r="I21" s="20"/>
      <c r="J21" s="55">
        <v>132720.79999999999</v>
      </c>
      <c r="K21" s="20"/>
      <c r="L21" s="20"/>
    </row>
    <row r="22" spans="1:43" x14ac:dyDescent="0.25">
      <c r="A22" s="32"/>
      <c r="B22" s="110" t="s">
        <v>65</v>
      </c>
      <c r="C22" s="101"/>
      <c r="D22" s="101"/>
      <c r="E22" s="101"/>
      <c r="F22" s="101"/>
      <c r="G22" s="20"/>
      <c r="H22" s="20"/>
      <c r="I22" s="20"/>
      <c r="J22" s="20"/>
      <c r="K22" s="20"/>
      <c r="L22" s="20"/>
    </row>
    <row r="23" spans="1:43" s="44" customFormat="1" ht="15" customHeight="1" x14ac:dyDescent="0.25">
      <c r="A23" s="32"/>
      <c r="B23" s="119" t="s">
        <v>67</v>
      </c>
      <c r="C23" s="120"/>
      <c r="D23" s="120"/>
      <c r="E23" s="120"/>
      <c r="F23" s="121"/>
      <c r="G23" s="22"/>
      <c r="H23" s="22"/>
      <c r="I23" s="22"/>
      <c r="J23" s="22"/>
      <c r="K23" s="22"/>
      <c r="L23" s="2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44" customFormat="1" ht="15" customHeight="1" x14ac:dyDescent="0.25">
      <c r="A24" s="32"/>
      <c r="B24" s="119" t="s">
        <v>74</v>
      </c>
      <c r="C24" s="120"/>
      <c r="D24" s="120"/>
      <c r="E24" s="120"/>
      <c r="F24" s="121"/>
      <c r="G24" s="22"/>
      <c r="H24" s="22"/>
      <c r="I24" s="22"/>
      <c r="J24" s="22"/>
      <c r="K24" s="22"/>
      <c r="L24" s="2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32"/>
      <c r="B25" s="117" t="s">
        <v>75</v>
      </c>
      <c r="C25" s="108"/>
      <c r="D25" s="108"/>
      <c r="E25" s="108"/>
      <c r="F25" s="108"/>
      <c r="G25" s="22"/>
      <c r="H25" s="22"/>
      <c r="I25" s="22"/>
      <c r="J25" s="22"/>
      <c r="K25" s="22"/>
      <c r="L25" s="22"/>
    </row>
    <row r="26" spans="1:43" ht="15.75" x14ac:dyDescent="0.25">
      <c r="B26" s="14"/>
      <c r="C26" s="15"/>
      <c r="D26" s="15"/>
      <c r="E26" s="15"/>
      <c r="F26" s="15"/>
      <c r="G26" s="16"/>
      <c r="H26" s="16"/>
      <c r="I26" s="16"/>
      <c r="J26" s="16"/>
      <c r="K26" s="16"/>
    </row>
    <row r="27" spans="1:43" ht="15.75" x14ac:dyDescent="0.25">
      <c r="B27" s="124" t="s">
        <v>84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</row>
    <row r="28" spans="1:43" ht="15.75" x14ac:dyDescent="0.25">
      <c r="B28" s="14"/>
      <c r="C28" s="15"/>
      <c r="D28" s="15"/>
      <c r="E28" s="15"/>
      <c r="F28" s="15"/>
      <c r="G28" s="16"/>
      <c r="H28" s="16"/>
      <c r="I28" s="16"/>
      <c r="J28" s="16"/>
      <c r="K28" s="16"/>
    </row>
    <row r="29" spans="1:43" ht="15" customHeight="1" x14ac:dyDescent="0.25">
      <c r="B29" s="104" t="s">
        <v>55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43" x14ac:dyDescent="0.25"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43" ht="15" customHeight="1" x14ac:dyDescent="0.25">
      <c r="B31" s="104" t="s">
        <v>76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43" ht="36.75" customHeight="1" x14ac:dyDescent="0.25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2:12" x14ac:dyDescent="0.25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2" ht="15" customHeight="1" x14ac:dyDescent="0.25">
      <c r="B34" s="116" t="s">
        <v>85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2:12" x14ac:dyDescent="0.25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</sheetData>
  <mergeCells count="27">
    <mergeCell ref="B34:L35"/>
    <mergeCell ref="B16:F16"/>
    <mergeCell ref="B25:F25"/>
    <mergeCell ref="B4:D4"/>
    <mergeCell ref="B24:F24"/>
    <mergeCell ref="B19:F19"/>
    <mergeCell ref="B20:F20"/>
    <mergeCell ref="B22:F22"/>
    <mergeCell ref="B23:F23"/>
    <mergeCell ref="B21:F21"/>
    <mergeCell ref="B27:L27"/>
    <mergeCell ref="B1:L1"/>
    <mergeCell ref="B3:L3"/>
    <mergeCell ref="B5:L5"/>
    <mergeCell ref="B33:F33"/>
    <mergeCell ref="G33:K33"/>
    <mergeCell ref="B14:F14"/>
    <mergeCell ref="B15:F15"/>
    <mergeCell ref="B29:L29"/>
    <mergeCell ref="B31:L32"/>
    <mergeCell ref="B9:F9"/>
    <mergeCell ref="B10:F10"/>
    <mergeCell ref="B11:F11"/>
    <mergeCell ref="B7:F7"/>
    <mergeCell ref="B8:F8"/>
    <mergeCell ref="B12:F12"/>
    <mergeCell ref="B18:F18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6"/>
  <sheetViews>
    <sheetView topLeftCell="A34" workbookViewId="0">
      <selection activeCell="G51" sqref="G5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8.28515625" customWidth="1"/>
    <col min="7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2"/>
      <c r="E1" s="19"/>
      <c r="F1" s="2"/>
      <c r="G1" s="2"/>
      <c r="H1" s="2"/>
      <c r="I1" s="2"/>
      <c r="J1" s="2"/>
      <c r="K1" s="2"/>
    </row>
    <row r="2" spans="2:12" ht="15.75" customHeight="1" x14ac:dyDescent="0.25">
      <c r="B2" s="98" t="s">
        <v>12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2:12" ht="18" x14ac:dyDescent="0.25">
      <c r="B3" s="2"/>
      <c r="C3" s="2"/>
      <c r="D3" s="2"/>
      <c r="E3" s="19"/>
      <c r="F3" s="2"/>
      <c r="G3" s="2"/>
      <c r="H3" s="2"/>
      <c r="I3" s="2"/>
      <c r="J3" s="3"/>
      <c r="K3" s="3"/>
    </row>
    <row r="4" spans="2:12" ht="18" customHeight="1" x14ac:dyDescent="0.25">
      <c r="B4" s="98" t="s">
        <v>77</v>
      </c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2:12" ht="18" x14ac:dyDescent="0.25">
      <c r="B5" s="2"/>
      <c r="C5" s="2"/>
      <c r="D5" s="2"/>
      <c r="E5" s="19"/>
      <c r="F5" s="2"/>
      <c r="G5" s="2"/>
      <c r="H5" s="2"/>
      <c r="I5" s="2"/>
      <c r="J5" s="3"/>
      <c r="K5" s="3"/>
    </row>
    <row r="6" spans="2:12" ht="15.75" customHeight="1" x14ac:dyDescent="0.25">
      <c r="B6" s="98" t="s">
        <v>18</v>
      </c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2:12" ht="18" x14ac:dyDescent="0.25">
      <c r="B7" s="2"/>
      <c r="C7" s="2"/>
      <c r="D7" s="2"/>
      <c r="E7" s="19"/>
      <c r="F7" s="2"/>
      <c r="G7" s="2"/>
      <c r="H7" s="2"/>
      <c r="I7" s="2"/>
      <c r="J7" s="3"/>
      <c r="K7" s="3"/>
    </row>
    <row r="8" spans="2:12" ht="25.5" x14ac:dyDescent="0.25">
      <c r="B8" s="125" t="s">
        <v>7</v>
      </c>
      <c r="C8" s="126"/>
      <c r="D8" s="126"/>
      <c r="E8" s="126"/>
      <c r="F8" s="127"/>
      <c r="G8" s="45" t="s">
        <v>70</v>
      </c>
      <c r="H8" s="45" t="s">
        <v>59</v>
      </c>
      <c r="I8" s="45" t="s">
        <v>56</v>
      </c>
      <c r="J8" s="45" t="s">
        <v>71</v>
      </c>
      <c r="K8" s="45" t="s">
        <v>17</v>
      </c>
      <c r="L8" s="45" t="s">
        <v>57</v>
      </c>
    </row>
    <row r="9" spans="2:12" ht="16.5" customHeight="1" x14ac:dyDescent="0.25">
      <c r="B9" s="125">
        <v>1</v>
      </c>
      <c r="C9" s="126"/>
      <c r="D9" s="126"/>
      <c r="E9" s="126"/>
      <c r="F9" s="127"/>
      <c r="G9" s="45">
        <v>2</v>
      </c>
      <c r="H9" s="45">
        <v>3</v>
      </c>
      <c r="I9" s="45">
        <v>4</v>
      </c>
      <c r="J9" s="45">
        <v>5</v>
      </c>
      <c r="K9" s="45" t="s">
        <v>19</v>
      </c>
      <c r="L9" s="45" t="s">
        <v>20</v>
      </c>
    </row>
    <row r="10" spans="2:12" x14ac:dyDescent="0.25">
      <c r="B10" s="64"/>
      <c r="C10" s="64"/>
      <c r="D10" s="64"/>
      <c r="E10" s="64"/>
      <c r="F10" s="64" t="s">
        <v>21</v>
      </c>
      <c r="G10" s="62">
        <v>502997.24</v>
      </c>
      <c r="H10" s="62">
        <v>1582375</v>
      </c>
      <c r="I10" s="62">
        <v>1626556</v>
      </c>
      <c r="J10" s="63">
        <v>619557.41</v>
      </c>
      <c r="K10" s="97">
        <f>J10/G10*100</f>
        <v>123.17312317658048</v>
      </c>
      <c r="L10" s="97">
        <f>J10/I10*100</f>
        <v>38.09013707489936</v>
      </c>
    </row>
    <row r="11" spans="2:12" ht="15.75" customHeight="1" x14ac:dyDescent="0.25">
      <c r="B11" s="7">
        <v>6</v>
      </c>
      <c r="C11" s="7"/>
      <c r="D11" s="7"/>
      <c r="E11" s="7"/>
      <c r="F11" s="7" t="s">
        <v>2</v>
      </c>
      <c r="G11" s="58"/>
      <c r="H11" s="58"/>
      <c r="I11" s="58"/>
      <c r="J11" s="59"/>
      <c r="K11" s="97"/>
      <c r="L11" s="97"/>
    </row>
    <row r="12" spans="2:12" ht="25.5" x14ac:dyDescent="0.25">
      <c r="B12" s="7"/>
      <c r="C12" s="12">
        <v>63</v>
      </c>
      <c r="D12" s="12"/>
      <c r="E12" s="12"/>
      <c r="F12" s="12" t="s">
        <v>22</v>
      </c>
      <c r="G12" s="60">
        <v>445434.54</v>
      </c>
      <c r="H12" s="60">
        <v>1457518</v>
      </c>
      <c r="I12" s="60">
        <v>1498318</v>
      </c>
      <c r="J12" s="61">
        <v>553789.53</v>
      </c>
      <c r="K12" s="97">
        <f t="shared" ref="K12:K35" si="0">J12/G12*100</f>
        <v>124.32568206318263</v>
      </c>
      <c r="L12" s="97">
        <f t="shared" ref="L12:L35" si="1">J12/I12*100</f>
        <v>36.960747317992578</v>
      </c>
    </row>
    <row r="13" spans="2:12" x14ac:dyDescent="0.25">
      <c r="B13" s="8"/>
      <c r="C13" s="8"/>
      <c r="D13" s="8"/>
      <c r="E13" s="8">
        <v>6311</v>
      </c>
      <c r="F13" s="8" t="s">
        <v>23</v>
      </c>
      <c r="G13" s="58"/>
      <c r="H13" s="58"/>
      <c r="I13" s="58"/>
      <c r="J13" s="59"/>
      <c r="K13" s="97"/>
      <c r="L13" s="97"/>
    </row>
    <row r="14" spans="2:12" x14ac:dyDescent="0.25">
      <c r="B14" s="8"/>
      <c r="C14" s="8"/>
      <c r="D14" s="8">
        <v>636</v>
      </c>
      <c r="E14" s="8"/>
      <c r="F14" s="8" t="s">
        <v>86</v>
      </c>
      <c r="G14" s="58"/>
      <c r="H14" s="58"/>
      <c r="I14" s="58"/>
      <c r="J14" s="59"/>
      <c r="K14" s="97"/>
      <c r="L14" s="97"/>
    </row>
    <row r="15" spans="2:12" ht="25.5" x14ac:dyDescent="0.25">
      <c r="B15" s="8"/>
      <c r="C15" s="8"/>
      <c r="D15" s="8"/>
      <c r="E15" s="8">
        <v>6361</v>
      </c>
      <c r="F15" s="12" t="s">
        <v>87</v>
      </c>
      <c r="G15" s="58">
        <v>445434.54</v>
      </c>
      <c r="H15" s="58">
        <v>1020982</v>
      </c>
      <c r="I15" s="58">
        <v>1057282</v>
      </c>
      <c r="J15" s="59">
        <v>538418.06000000006</v>
      </c>
      <c r="K15" s="97">
        <f t="shared" si="0"/>
        <v>120.874788919602</v>
      </c>
      <c r="L15" s="97">
        <f t="shared" si="1"/>
        <v>50.92473531186571</v>
      </c>
    </row>
    <row r="16" spans="2:12" ht="25.5" x14ac:dyDescent="0.25">
      <c r="B16" s="8"/>
      <c r="C16" s="8"/>
      <c r="D16" s="8"/>
      <c r="E16" s="8">
        <v>6362</v>
      </c>
      <c r="F16" s="12" t="s">
        <v>88</v>
      </c>
      <c r="G16" s="58"/>
      <c r="H16" s="58"/>
      <c r="I16" s="58"/>
      <c r="J16" s="59"/>
      <c r="K16" s="97"/>
      <c r="L16" s="97"/>
    </row>
    <row r="17" spans="2:12" x14ac:dyDescent="0.25">
      <c r="B17" s="8"/>
      <c r="C17" s="8"/>
      <c r="D17" s="8">
        <v>638</v>
      </c>
      <c r="E17" s="8"/>
      <c r="F17" s="12" t="s">
        <v>89</v>
      </c>
      <c r="G17" s="58"/>
      <c r="H17" s="58"/>
      <c r="I17" s="58"/>
      <c r="J17" s="59"/>
      <c r="K17" s="97"/>
      <c r="L17" s="97"/>
    </row>
    <row r="18" spans="2:12" x14ac:dyDescent="0.25">
      <c r="B18" s="8"/>
      <c r="C18" s="8"/>
      <c r="D18" s="8"/>
      <c r="E18" s="8">
        <v>6381</v>
      </c>
      <c r="F18" s="12" t="s">
        <v>90</v>
      </c>
      <c r="G18" s="58"/>
      <c r="H18" s="58">
        <v>436536</v>
      </c>
      <c r="I18" s="58">
        <v>441036</v>
      </c>
      <c r="J18" s="59">
        <v>15371.47</v>
      </c>
      <c r="K18" s="97"/>
      <c r="L18" s="97">
        <f t="shared" si="1"/>
        <v>3.4853095892398809</v>
      </c>
    </row>
    <row r="19" spans="2:12" x14ac:dyDescent="0.25">
      <c r="B19" s="8"/>
      <c r="C19" s="8">
        <v>64</v>
      </c>
      <c r="D19" s="8"/>
      <c r="E19" s="8"/>
      <c r="F19" s="12" t="s">
        <v>91</v>
      </c>
      <c r="G19" s="58"/>
      <c r="H19" s="58"/>
      <c r="I19" s="58"/>
      <c r="J19" s="61">
        <v>4.2300000000000004</v>
      </c>
      <c r="K19" s="97"/>
      <c r="L19" s="97"/>
    </row>
    <row r="20" spans="2:12" x14ac:dyDescent="0.25">
      <c r="B20" s="8"/>
      <c r="C20" s="8"/>
      <c r="D20" s="8">
        <v>641</v>
      </c>
      <c r="E20" s="8"/>
      <c r="F20" s="12" t="s">
        <v>92</v>
      </c>
      <c r="G20" s="58"/>
      <c r="H20" s="58"/>
      <c r="I20" s="58"/>
      <c r="J20" s="59"/>
      <c r="K20" s="97"/>
      <c r="L20" s="97"/>
    </row>
    <row r="21" spans="2:12" x14ac:dyDescent="0.25">
      <c r="B21" s="8"/>
      <c r="C21" s="8"/>
      <c r="D21" s="8"/>
      <c r="E21" s="8">
        <v>6413</v>
      </c>
      <c r="F21" s="12" t="s">
        <v>93</v>
      </c>
      <c r="G21" s="58"/>
      <c r="H21" s="58"/>
      <c r="I21" s="58"/>
      <c r="J21" s="59">
        <v>4.2300000000000004</v>
      </c>
      <c r="K21" s="97"/>
      <c r="L21" s="97"/>
    </row>
    <row r="22" spans="2:12" ht="25.5" x14ac:dyDescent="0.25">
      <c r="B22" s="8"/>
      <c r="C22" s="8">
        <v>65</v>
      </c>
      <c r="D22" s="8"/>
      <c r="E22" s="8"/>
      <c r="F22" s="12" t="s">
        <v>94</v>
      </c>
      <c r="G22" s="60">
        <v>2362.73</v>
      </c>
      <c r="H22" s="60">
        <v>3053</v>
      </c>
      <c r="I22" s="60">
        <v>5536</v>
      </c>
      <c r="J22" s="61">
        <v>3936</v>
      </c>
      <c r="K22" s="97">
        <f t="shared" si="0"/>
        <v>166.58695661374765</v>
      </c>
      <c r="L22" s="97">
        <f t="shared" si="1"/>
        <v>71.098265895953759</v>
      </c>
    </row>
    <row r="23" spans="2:12" x14ac:dyDescent="0.25">
      <c r="B23" s="8"/>
      <c r="C23" s="8"/>
      <c r="D23" s="8">
        <v>652</v>
      </c>
      <c r="E23" s="8"/>
      <c r="F23" s="12" t="s">
        <v>95</v>
      </c>
      <c r="G23" s="58"/>
      <c r="H23" s="58"/>
      <c r="I23" s="58"/>
      <c r="J23" s="59"/>
      <c r="K23" s="97"/>
      <c r="L23" s="97"/>
    </row>
    <row r="24" spans="2:12" x14ac:dyDescent="0.25">
      <c r="B24" s="8"/>
      <c r="C24" s="8"/>
      <c r="D24" s="8"/>
      <c r="E24" s="8">
        <v>6526</v>
      </c>
      <c r="F24" s="12" t="s">
        <v>96</v>
      </c>
      <c r="G24" s="58">
        <v>2362.73</v>
      </c>
      <c r="H24" s="58">
        <v>3053</v>
      </c>
      <c r="I24" s="58">
        <v>5536</v>
      </c>
      <c r="J24" s="59">
        <v>3936</v>
      </c>
      <c r="K24" s="97">
        <f t="shared" si="0"/>
        <v>166.58695661374765</v>
      </c>
      <c r="L24" s="97">
        <f t="shared" si="1"/>
        <v>71.098265895953759</v>
      </c>
    </row>
    <row r="25" spans="2:12" x14ac:dyDescent="0.25">
      <c r="B25" s="8"/>
      <c r="C25" s="8"/>
      <c r="D25" s="8"/>
      <c r="E25" s="8"/>
      <c r="F25" s="12"/>
      <c r="G25" s="58"/>
      <c r="H25" s="58"/>
      <c r="I25" s="58"/>
      <c r="J25" s="59"/>
      <c r="K25" s="97"/>
      <c r="L25" s="97"/>
    </row>
    <row r="26" spans="2:12" x14ac:dyDescent="0.25">
      <c r="B26" s="8"/>
      <c r="C26" s="8"/>
      <c r="D26" s="9"/>
      <c r="E26" s="9" t="s">
        <v>16</v>
      </c>
      <c r="F26" s="9"/>
      <c r="G26" s="58"/>
      <c r="H26" s="58"/>
      <c r="I26" s="58"/>
      <c r="J26" s="59"/>
      <c r="K26" s="97"/>
      <c r="L26" s="97"/>
    </row>
    <row r="27" spans="2:12" ht="25.5" x14ac:dyDescent="0.25">
      <c r="B27" s="8"/>
      <c r="C27" s="8">
        <v>66</v>
      </c>
      <c r="D27" s="9"/>
      <c r="E27" s="9"/>
      <c r="F27" s="12" t="s">
        <v>24</v>
      </c>
      <c r="G27" s="60">
        <v>1061.78</v>
      </c>
      <c r="H27" s="58"/>
      <c r="I27" s="60">
        <v>898</v>
      </c>
      <c r="J27" s="61">
        <v>937.37</v>
      </c>
      <c r="K27" s="97">
        <f t="shared" si="0"/>
        <v>88.282883459850453</v>
      </c>
      <c r="L27" s="97">
        <f t="shared" si="1"/>
        <v>104.38418708240536</v>
      </c>
    </row>
    <row r="28" spans="2:12" x14ac:dyDescent="0.25">
      <c r="B28" s="8"/>
      <c r="C28" s="28"/>
      <c r="D28" s="9">
        <v>661</v>
      </c>
      <c r="E28" s="9"/>
      <c r="F28" s="12" t="s">
        <v>25</v>
      </c>
      <c r="G28" s="58"/>
      <c r="H28" s="58"/>
      <c r="I28" s="58"/>
      <c r="J28" s="59"/>
      <c r="K28" s="97"/>
      <c r="L28" s="97"/>
    </row>
    <row r="29" spans="2:12" x14ac:dyDescent="0.25">
      <c r="B29" s="8"/>
      <c r="C29" s="28"/>
      <c r="D29" s="9"/>
      <c r="E29" s="9">
        <v>6614</v>
      </c>
      <c r="F29" s="12" t="s">
        <v>26</v>
      </c>
      <c r="G29" s="58"/>
      <c r="H29" s="58"/>
      <c r="I29" s="58"/>
      <c r="J29" s="59"/>
      <c r="K29" s="97"/>
      <c r="L29" s="97"/>
    </row>
    <row r="30" spans="2:12" x14ac:dyDescent="0.25">
      <c r="B30" s="8"/>
      <c r="C30" s="28"/>
      <c r="D30" s="9"/>
      <c r="E30" s="9">
        <v>6615</v>
      </c>
      <c r="F30" s="12" t="s">
        <v>102</v>
      </c>
      <c r="G30" s="58"/>
      <c r="H30" s="58"/>
      <c r="I30" s="58"/>
      <c r="J30" s="59">
        <v>372.42</v>
      </c>
      <c r="K30" s="97"/>
      <c r="L30" s="97"/>
    </row>
    <row r="31" spans="2:12" ht="25.5" x14ac:dyDescent="0.25">
      <c r="B31" s="8"/>
      <c r="C31" s="28"/>
      <c r="D31" s="9">
        <v>663</v>
      </c>
      <c r="E31" s="9"/>
      <c r="F31" s="12" t="s">
        <v>97</v>
      </c>
      <c r="G31" s="58">
        <v>1061.78</v>
      </c>
      <c r="H31" s="58"/>
      <c r="I31" s="58">
        <v>898</v>
      </c>
      <c r="J31" s="59">
        <v>562.95000000000005</v>
      </c>
      <c r="K31" s="97">
        <f t="shared" si="0"/>
        <v>53.019457891465279</v>
      </c>
      <c r="L31" s="97">
        <f t="shared" si="1"/>
        <v>62.689309576837424</v>
      </c>
    </row>
    <row r="32" spans="2:12" x14ac:dyDescent="0.25">
      <c r="B32" s="8"/>
      <c r="C32" s="8"/>
      <c r="D32" s="9"/>
      <c r="E32" s="9">
        <v>6631</v>
      </c>
      <c r="F32" s="12" t="s">
        <v>98</v>
      </c>
      <c r="G32" s="58">
        <v>1061.78</v>
      </c>
      <c r="H32" s="58"/>
      <c r="I32" s="58">
        <v>898</v>
      </c>
      <c r="J32" s="59">
        <v>562.95000000000005</v>
      </c>
      <c r="K32" s="97">
        <f t="shared" si="0"/>
        <v>53.019457891465279</v>
      </c>
      <c r="L32" s="97">
        <f t="shared" si="1"/>
        <v>62.689309576837424</v>
      </c>
    </row>
    <row r="33" spans="2:12" ht="25.5" x14ac:dyDescent="0.25">
      <c r="B33" s="8"/>
      <c r="C33" s="8">
        <v>67</v>
      </c>
      <c r="D33" s="9"/>
      <c r="E33" s="9"/>
      <c r="F33" s="12" t="s">
        <v>99</v>
      </c>
      <c r="G33" s="60">
        <v>54138.19</v>
      </c>
      <c r="H33" s="60">
        <v>121804</v>
      </c>
      <c r="I33" s="60">
        <v>121804</v>
      </c>
      <c r="J33" s="61">
        <v>60890.28</v>
      </c>
      <c r="K33" s="97">
        <f t="shared" si="0"/>
        <v>112.47195371696024</v>
      </c>
      <c r="L33" s="97">
        <f t="shared" si="1"/>
        <v>49.990377984302647</v>
      </c>
    </row>
    <row r="34" spans="2:12" ht="25.5" x14ac:dyDescent="0.25">
      <c r="B34" s="8"/>
      <c r="C34" s="8"/>
      <c r="D34" s="9">
        <v>671</v>
      </c>
      <c r="E34" s="9"/>
      <c r="F34" s="12" t="s">
        <v>100</v>
      </c>
      <c r="G34" s="58"/>
      <c r="H34" s="58"/>
      <c r="I34" s="58"/>
      <c r="J34" s="59"/>
      <c r="K34" s="97"/>
      <c r="L34" s="97"/>
    </row>
    <row r="35" spans="2:12" ht="25.5" x14ac:dyDescent="0.25">
      <c r="B35" s="8"/>
      <c r="C35" s="8"/>
      <c r="D35" s="9"/>
      <c r="E35" s="9">
        <v>6711</v>
      </c>
      <c r="F35" s="12" t="s">
        <v>101</v>
      </c>
      <c r="G35" s="58">
        <v>54138.19</v>
      </c>
      <c r="H35" s="58">
        <v>121804</v>
      </c>
      <c r="I35" s="58">
        <v>121804</v>
      </c>
      <c r="J35" s="59">
        <v>60890.28</v>
      </c>
      <c r="K35" s="97">
        <f t="shared" si="0"/>
        <v>112.47195371696024</v>
      </c>
      <c r="L35" s="97">
        <f t="shared" si="1"/>
        <v>49.990377984302647</v>
      </c>
    </row>
    <row r="36" spans="2:12" s="39" customFormat="1" x14ac:dyDescent="0.25">
      <c r="B36" s="28">
        <v>7</v>
      </c>
      <c r="C36" s="28"/>
      <c r="D36" s="38"/>
      <c r="E36" s="38"/>
      <c r="F36" s="7" t="s">
        <v>3</v>
      </c>
      <c r="G36" s="60"/>
      <c r="H36" s="60"/>
      <c r="I36" s="60"/>
      <c r="J36" s="61"/>
      <c r="K36" s="97"/>
      <c r="L36" s="97"/>
    </row>
    <row r="37" spans="2:12" x14ac:dyDescent="0.25">
      <c r="B37" s="8"/>
      <c r="C37" s="8">
        <v>72</v>
      </c>
      <c r="D37" s="9"/>
      <c r="E37" s="9"/>
      <c r="F37" s="34" t="s">
        <v>28</v>
      </c>
      <c r="G37" s="58"/>
      <c r="H37" s="58"/>
      <c r="I37" s="58"/>
      <c r="J37" s="59"/>
      <c r="K37" s="97"/>
      <c r="L37" s="97"/>
    </row>
    <row r="38" spans="2:12" x14ac:dyDescent="0.25">
      <c r="B38" s="8"/>
      <c r="C38" s="8"/>
      <c r="D38" s="8">
        <v>721</v>
      </c>
      <c r="E38" s="8"/>
      <c r="F38" s="34" t="s">
        <v>29</v>
      </c>
      <c r="G38" s="58"/>
      <c r="H38" s="58"/>
      <c r="I38" s="58"/>
      <c r="J38" s="59"/>
      <c r="K38" s="97"/>
      <c r="L38" s="97"/>
    </row>
    <row r="39" spans="2:12" x14ac:dyDescent="0.25">
      <c r="B39" s="8"/>
      <c r="C39" s="8"/>
      <c r="D39" s="8"/>
      <c r="E39" s="8">
        <v>7211</v>
      </c>
      <c r="F39" s="34" t="s">
        <v>30</v>
      </c>
      <c r="G39" s="58"/>
      <c r="H39" s="58"/>
      <c r="I39" s="58"/>
      <c r="J39" s="59"/>
      <c r="K39" s="97"/>
      <c r="L39" s="97"/>
    </row>
    <row r="40" spans="2:12" x14ac:dyDescent="0.25">
      <c r="B40" s="8"/>
      <c r="C40" s="8"/>
      <c r="D40" s="8"/>
      <c r="E40" s="8" t="s">
        <v>16</v>
      </c>
      <c r="F40" s="34"/>
      <c r="G40" s="58"/>
      <c r="H40" s="58"/>
      <c r="I40" s="58"/>
      <c r="J40" s="59"/>
      <c r="K40" s="97"/>
      <c r="L40" s="97"/>
    </row>
    <row r="41" spans="2:12" ht="15.75" customHeight="1" x14ac:dyDescent="0.25"/>
    <row r="42" spans="2:12" ht="15.75" customHeight="1" x14ac:dyDescent="0.25">
      <c r="B42" s="19"/>
      <c r="C42" s="19"/>
      <c r="D42" s="19"/>
      <c r="E42" s="19"/>
      <c r="F42" s="19"/>
      <c r="G42" s="19"/>
      <c r="H42" s="19"/>
      <c r="I42" s="19"/>
      <c r="J42" s="3"/>
      <c r="K42" s="3"/>
      <c r="L42" s="3"/>
    </row>
    <row r="43" spans="2:12" ht="25.5" x14ac:dyDescent="0.25">
      <c r="B43" s="125" t="s">
        <v>7</v>
      </c>
      <c r="C43" s="126"/>
      <c r="D43" s="126"/>
      <c r="E43" s="126"/>
      <c r="F43" s="127"/>
      <c r="G43" s="45" t="s">
        <v>70</v>
      </c>
      <c r="H43" s="45" t="s">
        <v>59</v>
      </c>
      <c r="I43" s="45" t="s">
        <v>56</v>
      </c>
      <c r="J43" s="45" t="s">
        <v>71</v>
      </c>
      <c r="K43" s="45" t="s">
        <v>17</v>
      </c>
      <c r="L43" s="45" t="s">
        <v>57</v>
      </c>
    </row>
    <row r="44" spans="2:12" ht="12.75" customHeight="1" x14ac:dyDescent="0.25">
      <c r="B44" s="125">
        <v>1</v>
      </c>
      <c r="C44" s="126"/>
      <c r="D44" s="126"/>
      <c r="E44" s="126"/>
      <c r="F44" s="127"/>
      <c r="G44" s="45">
        <v>2</v>
      </c>
      <c r="H44" s="45">
        <v>3</v>
      </c>
      <c r="I44" s="45">
        <v>4</v>
      </c>
      <c r="J44" s="45">
        <v>5</v>
      </c>
      <c r="K44" s="45" t="s">
        <v>19</v>
      </c>
      <c r="L44" s="45" t="s">
        <v>20</v>
      </c>
    </row>
    <row r="45" spans="2:12" x14ac:dyDescent="0.25">
      <c r="B45" s="7"/>
      <c r="C45" s="7"/>
      <c r="D45" s="7"/>
      <c r="E45" s="7"/>
      <c r="F45" s="7" t="s">
        <v>8</v>
      </c>
      <c r="G45" s="73">
        <v>509883.46</v>
      </c>
      <c r="H45" s="73">
        <v>1582375</v>
      </c>
      <c r="I45" s="73">
        <v>1625556</v>
      </c>
      <c r="J45" s="77">
        <v>653452.04</v>
      </c>
      <c r="K45" s="77">
        <f>J45/G45*100</f>
        <v>128.15713614244322</v>
      </c>
      <c r="L45" s="77">
        <f>J45/I45*100</f>
        <v>40.198679098105508</v>
      </c>
    </row>
    <row r="46" spans="2:12" x14ac:dyDescent="0.25">
      <c r="B46" s="74">
        <v>3</v>
      </c>
      <c r="C46" s="74"/>
      <c r="D46" s="74"/>
      <c r="E46" s="74"/>
      <c r="F46" s="74" t="s">
        <v>4</v>
      </c>
      <c r="G46" s="71">
        <v>505834.65</v>
      </c>
      <c r="H46" s="71">
        <v>1579455</v>
      </c>
      <c r="I46" s="71">
        <v>1570689</v>
      </c>
      <c r="J46" s="75">
        <v>624527.05000000005</v>
      </c>
      <c r="K46" s="97">
        <f t="shared" ref="K46:K109" si="2">J46/G46*100</f>
        <v>123.46466379873344</v>
      </c>
      <c r="L46" s="97">
        <f t="shared" ref="L46:L109" si="3">J46/I46*100</f>
        <v>39.761343588705344</v>
      </c>
    </row>
    <row r="47" spans="2:12" x14ac:dyDescent="0.25">
      <c r="B47" s="7"/>
      <c r="C47" s="12">
        <v>31</v>
      </c>
      <c r="D47" s="12"/>
      <c r="E47" s="12"/>
      <c r="F47" s="12" t="s">
        <v>5</v>
      </c>
      <c r="G47" s="60">
        <v>418422.62</v>
      </c>
      <c r="H47" s="60">
        <v>905031</v>
      </c>
      <c r="I47" s="60">
        <v>905031</v>
      </c>
      <c r="J47" s="61">
        <v>502397.89</v>
      </c>
      <c r="K47" s="97">
        <f t="shared" si="2"/>
        <v>120.06948620511962</v>
      </c>
      <c r="L47" s="97">
        <f t="shared" si="3"/>
        <v>55.511677500549709</v>
      </c>
    </row>
    <row r="48" spans="2:12" x14ac:dyDescent="0.25">
      <c r="B48" s="8"/>
      <c r="C48" s="8"/>
      <c r="D48" s="8">
        <v>311</v>
      </c>
      <c r="E48" s="8"/>
      <c r="F48" s="8" t="s">
        <v>31</v>
      </c>
      <c r="G48" s="58">
        <v>347037.88</v>
      </c>
      <c r="H48" s="58">
        <v>753807</v>
      </c>
      <c r="I48" s="58">
        <v>753807</v>
      </c>
      <c r="J48" s="67">
        <v>413849.26</v>
      </c>
      <c r="K48" s="97">
        <f t="shared" si="2"/>
        <v>119.25189838066092</v>
      </c>
      <c r="L48" s="97">
        <f t="shared" si="3"/>
        <v>54.901222726772239</v>
      </c>
    </row>
    <row r="49" spans="2:12" x14ac:dyDescent="0.25">
      <c r="B49" s="8"/>
      <c r="C49" s="8"/>
      <c r="D49" s="8"/>
      <c r="E49" s="8">
        <v>3111</v>
      </c>
      <c r="F49" s="8" t="s">
        <v>32</v>
      </c>
      <c r="G49" s="58">
        <v>347037.88</v>
      </c>
      <c r="H49" s="58">
        <v>753807</v>
      </c>
      <c r="I49" s="58">
        <v>753807</v>
      </c>
      <c r="J49" s="59">
        <v>413849.26</v>
      </c>
      <c r="K49" s="97">
        <f t="shared" si="2"/>
        <v>119.25189838066092</v>
      </c>
      <c r="L49" s="97">
        <f t="shared" si="3"/>
        <v>54.901222726772239</v>
      </c>
    </row>
    <row r="50" spans="2:12" x14ac:dyDescent="0.25">
      <c r="B50" s="8"/>
      <c r="C50" s="8"/>
      <c r="D50" s="8">
        <v>312</v>
      </c>
      <c r="E50" s="8"/>
      <c r="F50" s="8" t="s">
        <v>103</v>
      </c>
      <c r="G50" s="58">
        <v>14116.16</v>
      </c>
      <c r="H50" s="58">
        <v>26847</v>
      </c>
      <c r="I50" s="58">
        <v>26847</v>
      </c>
      <c r="J50" s="59">
        <v>20685.86</v>
      </c>
      <c r="K50" s="97">
        <f t="shared" si="2"/>
        <v>146.54027724253623</v>
      </c>
      <c r="L50" s="97">
        <f t="shared" si="3"/>
        <v>77.050918165903084</v>
      </c>
    </row>
    <row r="51" spans="2:12" x14ac:dyDescent="0.25">
      <c r="B51" s="8"/>
      <c r="C51" s="8"/>
      <c r="D51" s="8"/>
      <c r="E51" s="8">
        <v>3121</v>
      </c>
      <c r="F51" s="8" t="s">
        <v>104</v>
      </c>
      <c r="G51" s="58">
        <v>14116.16</v>
      </c>
      <c r="H51" s="58">
        <v>26847</v>
      </c>
      <c r="I51" s="58">
        <v>26847</v>
      </c>
      <c r="J51" s="59">
        <v>20685.86</v>
      </c>
      <c r="K51" s="97">
        <f t="shared" si="2"/>
        <v>146.54027724253623</v>
      </c>
      <c r="L51" s="97">
        <f t="shared" si="3"/>
        <v>77.050918165903084</v>
      </c>
    </row>
    <row r="52" spans="2:12" x14ac:dyDescent="0.25">
      <c r="B52" s="8"/>
      <c r="C52" s="8"/>
      <c r="D52" s="8">
        <v>313</v>
      </c>
      <c r="E52" s="8"/>
      <c r="F52" s="8" t="s">
        <v>105</v>
      </c>
      <c r="G52" s="58">
        <v>57268.58</v>
      </c>
      <c r="H52" s="58">
        <v>124377</v>
      </c>
      <c r="I52" s="58">
        <v>124377</v>
      </c>
      <c r="J52" s="59">
        <v>67862.77</v>
      </c>
      <c r="K52" s="97">
        <f t="shared" si="2"/>
        <v>118.49913163553209</v>
      </c>
      <c r="L52" s="97">
        <f t="shared" si="3"/>
        <v>54.562153774411669</v>
      </c>
    </row>
    <row r="53" spans="2:12" x14ac:dyDescent="0.25">
      <c r="B53" s="8"/>
      <c r="C53" s="8"/>
      <c r="D53" s="8"/>
      <c r="E53" s="8">
        <v>3132</v>
      </c>
      <c r="F53" s="8" t="s">
        <v>106</v>
      </c>
      <c r="G53" s="58">
        <v>57250.82</v>
      </c>
      <c r="H53" s="58">
        <v>124377</v>
      </c>
      <c r="I53" s="58">
        <v>124377</v>
      </c>
      <c r="J53" s="59">
        <v>67862.77</v>
      </c>
      <c r="K53" s="97">
        <f t="shared" si="2"/>
        <v>118.53589171299205</v>
      </c>
      <c r="L53" s="97">
        <f t="shared" si="3"/>
        <v>54.562153774411669</v>
      </c>
    </row>
    <row r="54" spans="2:12" x14ac:dyDescent="0.25">
      <c r="B54" s="8"/>
      <c r="C54" s="8"/>
      <c r="D54" s="8"/>
      <c r="E54" s="8">
        <v>3133</v>
      </c>
      <c r="F54" s="8" t="s">
        <v>107</v>
      </c>
      <c r="G54" s="58">
        <v>17.760000000000002</v>
      </c>
      <c r="H54" s="58">
        <v>0</v>
      </c>
      <c r="I54" s="58">
        <v>0</v>
      </c>
      <c r="J54" s="59">
        <v>0</v>
      </c>
      <c r="K54" s="97">
        <f t="shared" si="2"/>
        <v>0</v>
      </c>
      <c r="L54" s="97"/>
    </row>
    <row r="55" spans="2:12" x14ac:dyDescent="0.25">
      <c r="B55" s="8"/>
      <c r="C55" s="8">
        <v>32</v>
      </c>
      <c r="D55" s="9"/>
      <c r="E55" s="9"/>
      <c r="F55" s="8" t="s">
        <v>13</v>
      </c>
      <c r="G55" s="60">
        <v>85154.39</v>
      </c>
      <c r="H55" s="60">
        <v>324537</v>
      </c>
      <c r="I55" s="60">
        <v>315771</v>
      </c>
      <c r="J55" s="61">
        <v>118903.48</v>
      </c>
      <c r="K55" s="97">
        <f t="shared" si="2"/>
        <v>139.63282456723604</v>
      </c>
      <c r="L55" s="97">
        <f t="shared" si="3"/>
        <v>37.654971482498389</v>
      </c>
    </row>
    <row r="56" spans="2:12" x14ac:dyDescent="0.25">
      <c r="B56" s="8"/>
      <c r="C56" s="8"/>
      <c r="D56" s="8">
        <v>321</v>
      </c>
      <c r="E56" s="8"/>
      <c r="F56" s="8" t="s">
        <v>33</v>
      </c>
      <c r="G56" s="58">
        <v>22662.080000000002</v>
      </c>
      <c r="H56" s="58">
        <v>49641</v>
      </c>
      <c r="I56" s="58">
        <v>49673</v>
      </c>
      <c r="J56" s="59">
        <v>31746.13</v>
      </c>
      <c r="K56" s="97">
        <f t="shared" si="2"/>
        <v>140.08480245414364</v>
      </c>
      <c r="L56" s="97">
        <f t="shared" si="3"/>
        <v>63.910232923318503</v>
      </c>
    </row>
    <row r="57" spans="2:12" x14ac:dyDescent="0.25">
      <c r="B57" s="8"/>
      <c r="C57" s="28"/>
      <c r="D57" s="8"/>
      <c r="E57" s="8">
        <v>3211</v>
      </c>
      <c r="F57" s="34" t="s">
        <v>34</v>
      </c>
      <c r="G57" s="58">
        <v>557.44000000000005</v>
      </c>
      <c r="H57" s="58">
        <v>2783</v>
      </c>
      <c r="I57" s="58">
        <v>2783</v>
      </c>
      <c r="J57" s="59">
        <v>1170.93</v>
      </c>
      <c r="K57" s="97">
        <f t="shared" si="2"/>
        <v>210.05489380022962</v>
      </c>
      <c r="L57" s="97">
        <f t="shared" si="3"/>
        <v>42.074380165289263</v>
      </c>
    </row>
    <row r="58" spans="2:12" x14ac:dyDescent="0.25">
      <c r="B58" s="8"/>
      <c r="C58" s="28"/>
      <c r="D58" s="8"/>
      <c r="E58" s="8">
        <v>3212</v>
      </c>
      <c r="F58" s="34" t="s">
        <v>108</v>
      </c>
      <c r="G58" s="58">
        <v>19369.36</v>
      </c>
      <c r="H58" s="58">
        <v>36882</v>
      </c>
      <c r="I58" s="58">
        <v>36882</v>
      </c>
      <c r="J58" s="59">
        <v>24081.4</v>
      </c>
      <c r="K58" s="97">
        <f t="shared" si="2"/>
        <v>124.32728804668818</v>
      </c>
      <c r="L58" s="97">
        <f t="shared" si="3"/>
        <v>65.293096903638641</v>
      </c>
    </row>
    <row r="59" spans="2:12" x14ac:dyDescent="0.25">
      <c r="B59" s="8"/>
      <c r="C59" s="28"/>
      <c r="D59" s="8"/>
      <c r="E59" s="8">
        <v>3213</v>
      </c>
      <c r="F59" s="34" t="s">
        <v>109</v>
      </c>
      <c r="G59" s="58">
        <v>1300.55</v>
      </c>
      <c r="H59" s="58">
        <v>4665</v>
      </c>
      <c r="I59" s="58">
        <v>4665</v>
      </c>
      <c r="J59" s="59">
        <v>3076.13</v>
      </c>
      <c r="K59" s="97">
        <f t="shared" si="2"/>
        <v>236.52531621237171</v>
      </c>
      <c r="L59" s="97">
        <f t="shared" si="3"/>
        <v>65.940621650589506</v>
      </c>
    </row>
    <row r="60" spans="2:12" x14ac:dyDescent="0.25">
      <c r="B60" s="8"/>
      <c r="C60" s="28"/>
      <c r="D60" s="9"/>
      <c r="E60" s="8">
        <v>3214</v>
      </c>
      <c r="F60" s="8" t="s">
        <v>110</v>
      </c>
      <c r="G60" s="58">
        <v>1434.74</v>
      </c>
      <c r="H60" s="58">
        <v>5321</v>
      </c>
      <c r="I60" s="58">
        <v>5353</v>
      </c>
      <c r="J60" s="59">
        <v>3417.67</v>
      </c>
      <c r="K60" s="97">
        <f t="shared" si="2"/>
        <v>238.20831648939878</v>
      </c>
      <c r="L60" s="97">
        <f t="shared" si="3"/>
        <v>63.845880814496546</v>
      </c>
    </row>
    <row r="61" spans="2:12" x14ac:dyDescent="0.25">
      <c r="B61" s="8"/>
      <c r="C61" s="28"/>
      <c r="D61" s="9">
        <v>322</v>
      </c>
      <c r="E61" s="8"/>
      <c r="F61" s="8" t="s">
        <v>111</v>
      </c>
      <c r="G61" s="58">
        <v>33863.74</v>
      </c>
      <c r="H61" s="58">
        <v>177747</v>
      </c>
      <c r="I61" s="58">
        <v>164065</v>
      </c>
      <c r="J61" s="59">
        <v>51348.17</v>
      </c>
      <c r="K61" s="97">
        <f t="shared" si="2"/>
        <v>151.63171581166168</v>
      </c>
      <c r="L61" s="97">
        <f t="shared" si="3"/>
        <v>31.297455276871972</v>
      </c>
    </row>
    <row r="62" spans="2:12" x14ac:dyDescent="0.25">
      <c r="B62" s="8"/>
      <c r="C62" s="28"/>
      <c r="D62" s="9"/>
      <c r="E62" s="8">
        <v>3221</v>
      </c>
      <c r="F62" s="12" t="s">
        <v>112</v>
      </c>
      <c r="G62" s="58">
        <v>2859.62</v>
      </c>
      <c r="H62" s="58">
        <v>128440</v>
      </c>
      <c r="I62" s="58">
        <v>77224</v>
      </c>
      <c r="J62" s="59">
        <v>2746.75</v>
      </c>
      <c r="K62" s="97">
        <f t="shared" si="2"/>
        <v>96.05297207321253</v>
      </c>
      <c r="L62" s="97">
        <f t="shared" si="3"/>
        <v>3.556860561483477</v>
      </c>
    </row>
    <row r="63" spans="2:12" x14ac:dyDescent="0.25">
      <c r="B63" s="8"/>
      <c r="C63" s="28"/>
      <c r="D63" s="9"/>
      <c r="E63" s="8">
        <v>3222</v>
      </c>
      <c r="F63" s="8" t="s">
        <v>113</v>
      </c>
      <c r="G63" s="58">
        <v>10128.1</v>
      </c>
      <c r="H63" s="58">
        <v>18648</v>
      </c>
      <c r="I63" s="58">
        <v>55457</v>
      </c>
      <c r="J63" s="59">
        <v>21286.49</v>
      </c>
      <c r="K63" s="97">
        <f t="shared" si="2"/>
        <v>210.17258913320367</v>
      </c>
      <c r="L63" s="97">
        <f t="shared" si="3"/>
        <v>38.383774816524522</v>
      </c>
    </row>
    <row r="64" spans="2:12" x14ac:dyDescent="0.25">
      <c r="B64" s="8"/>
      <c r="C64" s="28"/>
      <c r="D64" s="9"/>
      <c r="E64" s="8">
        <v>3223</v>
      </c>
      <c r="F64" s="8" t="s">
        <v>159</v>
      </c>
      <c r="G64" s="58">
        <v>16548.72</v>
      </c>
      <c r="H64" s="58">
        <v>25881</v>
      </c>
      <c r="I64" s="58">
        <v>25881</v>
      </c>
      <c r="J64" s="59">
        <v>20581.41</v>
      </c>
      <c r="K64" s="97">
        <f t="shared" si="2"/>
        <v>124.36859164938437</v>
      </c>
      <c r="L64" s="97">
        <f t="shared" si="3"/>
        <v>79.523240987597077</v>
      </c>
    </row>
    <row r="65" spans="2:12" x14ac:dyDescent="0.25">
      <c r="B65" s="8"/>
      <c r="C65" s="28"/>
      <c r="D65" s="9"/>
      <c r="E65" s="8">
        <v>3224</v>
      </c>
      <c r="F65" s="8" t="s">
        <v>137</v>
      </c>
      <c r="G65" s="58">
        <v>1755.87</v>
      </c>
      <c r="H65" s="58">
        <v>2256</v>
      </c>
      <c r="I65" s="58">
        <v>2256</v>
      </c>
      <c r="J65" s="59">
        <v>1606.49</v>
      </c>
      <c r="K65" s="97">
        <f t="shared" si="2"/>
        <v>91.492536463405614</v>
      </c>
      <c r="L65" s="97">
        <f t="shared" si="3"/>
        <v>71.209663120567384</v>
      </c>
    </row>
    <row r="66" spans="2:12" x14ac:dyDescent="0.25">
      <c r="B66" s="8"/>
      <c r="C66" s="28"/>
      <c r="D66" s="9"/>
      <c r="E66" s="8">
        <v>3225</v>
      </c>
      <c r="F66" s="8" t="s">
        <v>114</v>
      </c>
      <c r="G66" s="58">
        <v>2409.1799999999998</v>
      </c>
      <c r="H66" s="58">
        <v>2522</v>
      </c>
      <c r="I66" s="58">
        <v>3247</v>
      </c>
      <c r="J66" s="59">
        <v>5127.03</v>
      </c>
      <c r="K66" s="97">
        <f t="shared" si="2"/>
        <v>212.81224316987522</v>
      </c>
      <c r="L66" s="97">
        <f t="shared" si="3"/>
        <v>157.90052356020942</v>
      </c>
    </row>
    <row r="67" spans="2:12" x14ac:dyDescent="0.25">
      <c r="B67" s="8"/>
      <c r="C67" s="28"/>
      <c r="D67" s="9"/>
      <c r="E67" s="8">
        <v>3227</v>
      </c>
      <c r="F67" s="8" t="s">
        <v>160</v>
      </c>
      <c r="G67" s="58">
        <v>162.25</v>
      </c>
      <c r="H67" s="58">
        <v>0</v>
      </c>
      <c r="I67" s="58">
        <v>3247</v>
      </c>
      <c r="J67" s="59">
        <v>0</v>
      </c>
      <c r="K67" s="97">
        <f t="shared" si="2"/>
        <v>0</v>
      </c>
      <c r="L67" s="97">
        <f t="shared" si="3"/>
        <v>0</v>
      </c>
    </row>
    <row r="68" spans="2:12" x14ac:dyDescent="0.25">
      <c r="B68" s="8"/>
      <c r="C68" s="28"/>
      <c r="D68" s="9">
        <v>323</v>
      </c>
      <c r="E68" s="8"/>
      <c r="F68" s="8" t="s">
        <v>115</v>
      </c>
      <c r="G68" s="58">
        <v>21493.86</v>
      </c>
      <c r="H68" s="58">
        <v>88544</v>
      </c>
      <c r="I68" s="58">
        <v>88654</v>
      </c>
      <c r="J68" s="59">
        <v>25555.81</v>
      </c>
      <c r="K68" s="97">
        <f t="shared" si="2"/>
        <v>118.89818766847836</v>
      </c>
      <c r="L68" s="97">
        <f t="shared" si="3"/>
        <v>28.826460171001873</v>
      </c>
    </row>
    <row r="69" spans="2:12" x14ac:dyDescent="0.25">
      <c r="B69" s="8"/>
      <c r="C69" s="28"/>
      <c r="D69" s="9"/>
      <c r="E69" s="8">
        <v>3231</v>
      </c>
      <c r="F69" s="8" t="s">
        <v>116</v>
      </c>
      <c r="G69" s="58">
        <v>12399.56</v>
      </c>
      <c r="H69" s="58">
        <v>35980</v>
      </c>
      <c r="I69" s="58">
        <v>35980</v>
      </c>
      <c r="J69" s="59">
        <v>15642.88</v>
      </c>
      <c r="K69" s="97">
        <f t="shared" si="2"/>
        <v>126.15673459380817</v>
      </c>
      <c r="L69" s="97">
        <f t="shared" si="3"/>
        <v>43.47659811006114</v>
      </c>
    </row>
    <row r="70" spans="2:12" x14ac:dyDescent="0.25">
      <c r="B70" s="8"/>
      <c r="C70" s="28"/>
      <c r="D70" s="9"/>
      <c r="E70" s="8">
        <v>3232</v>
      </c>
      <c r="F70" s="8" t="s">
        <v>117</v>
      </c>
      <c r="G70" s="58">
        <v>4272.68</v>
      </c>
      <c r="H70" s="58">
        <v>22430</v>
      </c>
      <c r="I70" s="58">
        <v>22430</v>
      </c>
      <c r="J70" s="59">
        <v>4386.1400000000003</v>
      </c>
      <c r="K70" s="97">
        <f t="shared" si="2"/>
        <v>102.65547618824719</v>
      </c>
      <c r="L70" s="97">
        <f t="shared" si="3"/>
        <v>19.554792688363801</v>
      </c>
    </row>
    <row r="71" spans="2:12" x14ac:dyDescent="0.25">
      <c r="B71" s="8"/>
      <c r="C71" s="28"/>
      <c r="D71" s="9"/>
      <c r="E71" s="8">
        <v>3234</v>
      </c>
      <c r="F71" s="8" t="s">
        <v>118</v>
      </c>
      <c r="G71" s="58">
        <v>1613.64</v>
      </c>
      <c r="H71" s="58">
        <v>3225</v>
      </c>
      <c r="I71" s="58">
        <v>3225</v>
      </c>
      <c r="J71" s="59">
        <v>1758.29</v>
      </c>
      <c r="K71" s="97">
        <f t="shared" si="2"/>
        <v>108.96420515108699</v>
      </c>
      <c r="L71" s="97">
        <f t="shared" si="3"/>
        <v>54.520620155038756</v>
      </c>
    </row>
    <row r="72" spans="2:12" x14ac:dyDescent="0.25">
      <c r="B72" s="8"/>
      <c r="C72" s="28"/>
      <c r="D72" s="9"/>
      <c r="E72" s="8">
        <v>3236</v>
      </c>
      <c r="F72" s="8" t="s">
        <v>119</v>
      </c>
      <c r="G72" s="58">
        <v>1486.89</v>
      </c>
      <c r="H72" s="58">
        <v>265</v>
      </c>
      <c r="I72" s="58">
        <v>265</v>
      </c>
      <c r="J72" s="59">
        <v>1383.04</v>
      </c>
      <c r="K72" s="97">
        <f t="shared" si="2"/>
        <v>93.015623213553113</v>
      </c>
      <c r="L72" s="97">
        <f t="shared" si="3"/>
        <v>521.90188679245284</v>
      </c>
    </row>
    <row r="73" spans="2:12" x14ac:dyDescent="0.25">
      <c r="B73" s="8"/>
      <c r="C73" s="28"/>
      <c r="D73" s="9"/>
      <c r="E73" s="8">
        <v>3237</v>
      </c>
      <c r="F73" s="8" t="s">
        <v>120</v>
      </c>
      <c r="G73" s="58">
        <v>384.9</v>
      </c>
      <c r="H73" s="58">
        <v>23060</v>
      </c>
      <c r="I73" s="58">
        <v>23060</v>
      </c>
      <c r="J73" s="59">
        <v>464.52</v>
      </c>
      <c r="K73" s="97">
        <f t="shared" si="2"/>
        <v>120.68589243959471</v>
      </c>
      <c r="L73" s="97">
        <f t="shared" si="3"/>
        <v>2.0143972246313964</v>
      </c>
    </row>
    <row r="74" spans="2:12" x14ac:dyDescent="0.25">
      <c r="B74" s="8"/>
      <c r="C74" s="28"/>
      <c r="D74" s="9"/>
      <c r="E74" s="8">
        <v>3238</v>
      </c>
      <c r="F74" s="8" t="s">
        <v>121</v>
      </c>
      <c r="G74" s="58">
        <v>1336.19</v>
      </c>
      <c r="H74" s="58">
        <v>3584</v>
      </c>
      <c r="I74" s="58">
        <v>3584</v>
      </c>
      <c r="J74" s="59">
        <v>1482.74</v>
      </c>
      <c r="K74" s="97">
        <f t="shared" si="2"/>
        <v>110.96775159221369</v>
      </c>
      <c r="L74" s="97">
        <f t="shared" si="3"/>
        <v>41.37109375</v>
      </c>
    </row>
    <row r="75" spans="2:12" x14ac:dyDescent="0.25">
      <c r="B75" s="8"/>
      <c r="C75" s="28"/>
      <c r="D75" s="9"/>
      <c r="E75" s="8">
        <v>3239</v>
      </c>
      <c r="F75" s="8" t="s">
        <v>122</v>
      </c>
      <c r="G75" s="58"/>
      <c r="H75" s="58">
        <v>0</v>
      </c>
      <c r="I75" s="58">
        <v>0</v>
      </c>
      <c r="J75" s="59">
        <v>438.2</v>
      </c>
      <c r="K75" s="97" t="e">
        <f t="shared" si="2"/>
        <v>#DIV/0!</v>
      </c>
      <c r="L75" s="97"/>
    </row>
    <row r="76" spans="2:12" x14ac:dyDescent="0.25">
      <c r="B76" s="8"/>
      <c r="C76" s="28"/>
      <c r="D76" s="9">
        <v>329</v>
      </c>
      <c r="E76" s="8"/>
      <c r="F76" s="8" t="s">
        <v>123</v>
      </c>
      <c r="G76" s="58">
        <v>7134.71</v>
      </c>
      <c r="H76" s="58">
        <v>8605</v>
      </c>
      <c r="I76" s="58">
        <v>13379</v>
      </c>
      <c r="J76" s="59">
        <v>10253.370000000001</v>
      </c>
      <c r="K76" s="97">
        <f t="shared" si="2"/>
        <v>143.71109687709802</v>
      </c>
      <c r="L76" s="97">
        <f t="shared" si="3"/>
        <v>76.637790567306979</v>
      </c>
    </row>
    <row r="77" spans="2:12" x14ac:dyDescent="0.25">
      <c r="B77" s="8"/>
      <c r="C77" s="28"/>
      <c r="D77" s="9"/>
      <c r="E77" s="8">
        <v>3292</v>
      </c>
      <c r="F77" s="8" t="s">
        <v>124</v>
      </c>
      <c r="G77" s="58">
        <v>1766.41</v>
      </c>
      <c r="H77" s="58">
        <v>2125</v>
      </c>
      <c r="I77" s="58">
        <v>2125</v>
      </c>
      <c r="J77" s="59">
        <v>1766.41</v>
      </c>
      <c r="K77" s="97">
        <f t="shared" si="2"/>
        <v>100</v>
      </c>
      <c r="L77" s="97">
        <f t="shared" si="3"/>
        <v>83.125176470588229</v>
      </c>
    </row>
    <row r="78" spans="2:12" x14ac:dyDescent="0.25">
      <c r="B78" s="8"/>
      <c r="C78" s="28"/>
      <c r="D78" s="9"/>
      <c r="E78" s="8">
        <v>3294</v>
      </c>
      <c r="F78" s="8" t="s">
        <v>125</v>
      </c>
      <c r="G78" s="58">
        <v>119.45</v>
      </c>
      <c r="H78" s="58">
        <v>176</v>
      </c>
      <c r="I78" s="58">
        <v>176</v>
      </c>
      <c r="J78" s="59">
        <v>121.36</v>
      </c>
      <c r="K78" s="97">
        <f t="shared" si="2"/>
        <v>101.59899539556298</v>
      </c>
      <c r="L78" s="97">
        <f t="shared" si="3"/>
        <v>68.954545454545453</v>
      </c>
    </row>
    <row r="79" spans="2:12" x14ac:dyDescent="0.25">
      <c r="B79" s="8"/>
      <c r="C79" s="28"/>
      <c r="D79" s="9"/>
      <c r="E79" s="8">
        <v>3295</v>
      </c>
      <c r="F79" s="8" t="s">
        <v>126</v>
      </c>
      <c r="G79" s="58">
        <v>1420.13</v>
      </c>
      <c r="H79" s="58">
        <v>2986</v>
      </c>
      <c r="I79" s="58">
        <v>2986</v>
      </c>
      <c r="J79" s="59">
        <v>1648.86</v>
      </c>
      <c r="K79" s="97">
        <f t="shared" si="2"/>
        <v>116.10627196101764</v>
      </c>
      <c r="L79" s="97">
        <f t="shared" si="3"/>
        <v>55.219691895512391</v>
      </c>
    </row>
    <row r="80" spans="2:12" x14ac:dyDescent="0.25">
      <c r="B80" s="8"/>
      <c r="C80" s="28"/>
      <c r="D80" s="9"/>
      <c r="E80" s="8">
        <v>3296</v>
      </c>
      <c r="F80" s="8" t="s">
        <v>127</v>
      </c>
      <c r="G80" s="58">
        <v>543.33000000000004</v>
      </c>
      <c r="H80" s="58">
        <v>6304</v>
      </c>
      <c r="I80" s="58"/>
      <c r="J80" s="59">
        <v>0</v>
      </c>
      <c r="K80" s="97">
        <f t="shared" si="2"/>
        <v>0</v>
      </c>
      <c r="L80" s="97"/>
    </row>
    <row r="81" spans="2:12" x14ac:dyDescent="0.25">
      <c r="B81" s="8"/>
      <c r="C81" s="28"/>
      <c r="D81" s="9"/>
      <c r="E81" s="8">
        <v>3299</v>
      </c>
      <c r="F81" s="8" t="s">
        <v>123</v>
      </c>
      <c r="G81" s="58">
        <v>3285.39</v>
      </c>
      <c r="H81" s="58">
        <v>1062</v>
      </c>
      <c r="I81" s="58">
        <v>8092</v>
      </c>
      <c r="J81" s="59">
        <v>6716.74</v>
      </c>
      <c r="K81" s="97">
        <f t="shared" si="2"/>
        <v>204.44269934467445</v>
      </c>
      <c r="L81" s="97">
        <f t="shared" si="3"/>
        <v>83.00469599604547</v>
      </c>
    </row>
    <row r="82" spans="2:12" x14ac:dyDescent="0.25">
      <c r="B82" s="8"/>
      <c r="C82" s="28">
        <v>34</v>
      </c>
      <c r="D82" s="9"/>
      <c r="E82" s="8"/>
      <c r="F82" s="8" t="s">
        <v>128</v>
      </c>
      <c r="G82" s="60">
        <v>705.34</v>
      </c>
      <c r="H82" s="60">
        <v>637</v>
      </c>
      <c r="I82" s="60">
        <v>637</v>
      </c>
      <c r="J82" s="61">
        <v>1173.29</v>
      </c>
      <c r="K82" s="97">
        <f t="shared" si="2"/>
        <v>166.34389088950007</v>
      </c>
      <c r="L82" s="97">
        <f t="shared" si="3"/>
        <v>184.1899529042386</v>
      </c>
    </row>
    <row r="83" spans="2:12" x14ac:dyDescent="0.25">
      <c r="B83" s="8"/>
      <c r="C83" s="28"/>
      <c r="D83" s="9">
        <v>343</v>
      </c>
      <c r="E83" s="8"/>
      <c r="F83" s="8" t="s">
        <v>129</v>
      </c>
      <c r="G83" s="58">
        <v>705.34</v>
      </c>
      <c r="H83" s="58">
        <v>637</v>
      </c>
      <c r="I83" s="58">
        <v>637</v>
      </c>
      <c r="J83" s="67">
        <v>1173.29</v>
      </c>
      <c r="K83" s="97">
        <f t="shared" si="2"/>
        <v>166.34389088950007</v>
      </c>
      <c r="L83" s="97">
        <f t="shared" si="3"/>
        <v>184.1899529042386</v>
      </c>
    </row>
    <row r="84" spans="2:12" x14ac:dyDescent="0.25">
      <c r="B84" s="8"/>
      <c r="C84" s="28"/>
      <c r="D84" s="9"/>
      <c r="E84" s="8">
        <v>3431</v>
      </c>
      <c r="F84" s="8" t="s">
        <v>130</v>
      </c>
      <c r="G84" s="58">
        <v>174.84</v>
      </c>
      <c r="H84" s="58">
        <v>332</v>
      </c>
      <c r="I84" s="58">
        <v>332</v>
      </c>
      <c r="J84" s="59">
        <v>1031.5899999999999</v>
      </c>
      <c r="K84" s="97">
        <f t="shared" si="2"/>
        <v>590.01944635094935</v>
      </c>
      <c r="L84" s="97">
        <f t="shared" si="3"/>
        <v>310.71987951807228</v>
      </c>
    </row>
    <row r="85" spans="2:12" x14ac:dyDescent="0.25">
      <c r="B85" s="8"/>
      <c r="C85" s="28"/>
      <c r="D85" s="9"/>
      <c r="E85" s="8">
        <v>3433</v>
      </c>
      <c r="F85" s="8" t="s">
        <v>131</v>
      </c>
      <c r="G85" s="58">
        <v>403.89</v>
      </c>
      <c r="H85" s="58"/>
      <c r="I85" s="58"/>
      <c r="J85" s="59">
        <v>15.1</v>
      </c>
      <c r="K85" s="97">
        <f t="shared" si="2"/>
        <v>3.7386417093763153</v>
      </c>
      <c r="L85" s="97"/>
    </row>
    <row r="86" spans="2:12" x14ac:dyDescent="0.25">
      <c r="B86" s="8"/>
      <c r="C86" s="28"/>
      <c r="D86" s="9"/>
      <c r="E86" s="8">
        <v>3434</v>
      </c>
      <c r="F86" s="8" t="s">
        <v>161</v>
      </c>
      <c r="G86" s="58">
        <v>126.61</v>
      </c>
      <c r="H86" s="58">
        <v>305</v>
      </c>
      <c r="I86" s="58">
        <v>305</v>
      </c>
      <c r="J86" s="59">
        <v>126.6</v>
      </c>
      <c r="K86" s="97">
        <f t="shared" si="2"/>
        <v>99.992101729721185</v>
      </c>
      <c r="L86" s="97">
        <f t="shared" si="3"/>
        <v>41.508196721311478</v>
      </c>
    </row>
    <row r="87" spans="2:12" x14ac:dyDescent="0.25">
      <c r="B87" s="8"/>
      <c r="C87" s="28">
        <v>36</v>
      </c>
      <c r="D87" s="9"/>
      <c r="E87" s="8"/>
      <c r="F87" s="8" t="s">
        <v>132</v>
      </c>
      <c r="G87" s="60"/>
      <c r="H87" s="60">
        <v>302325</v>
      </c>
      <c r="I87" s="60">
        <v>302325</v>
      </c>
      <c r="J87" s="61"/>
      <c r="K87" s="97"/>
      <c r="L87" s="97">
        <f t="shared" si="3"/>
        <v>0</v>
      </c>
    </row>
    <row r="88" spans="2:12" x14ac:dyDescent="0.25">
      <c r="B88" s="8"/>
      <c r="C88" s="28"/>
      <c r="D88" s="9">
        <v>363</v>
      </c>
      <c r="E88" s="8"/>
      <c r="F88" s="8" t="s">
        <v>133</v>
      </c>
      <c r="G88" s="58"/>
      <c r="H88" s="58"/>
      <c r="I88" s="58"/>
      <c r="J88" s="59"/>
      <c r="K88" s="97"/>
      <c r="L88" s="97"/>
    </row>
    <row r="89" spans="2:12" x14ac:dyDescent="0.25">
      <c r="B89" s="8"/>
      <c r="C89" s="28"/>
      <c r="D89" s="9"/>
      <c r="E89" s="8">
        <v>3631</v>
      </c>
      <c r="F89" s="8" t="s">
        <v>134</v>
      </c>
      <c r="G89" s="58"/>
      <c r="H89" s="58"/>
      <c r="I89" s="58"/>
      <c r="J89" s="59"/>
      <c r="K89" s="97"/>
      <c r="L89" s="97"/>
    </row>
    <row r="90" spans="2:12" x14ac:dyDescent="0.25">
      <c r="B90" s="8"/>
      <c r="C90" s="28"/>
      <c r="D90" s="9">
        <v>368</v>
      </c>
      <c r="E90" s="8"/>
      <c r="F90" s="8" t="s">
        <v>89</v>
      </c>
      <c r="G90" s="58"/>
      <c r="H90" s="58"/>
      <c r="I90" s="58"/>
      <c r="J90" s="59"/>
      <c r="K90" s="97"/>
      <c r="L90" s="97"/>
    </row>
    <row r="91" spans="2:12" x14ac:dyDescent="0.25">
      <c r="B91" s="8"/>
      <c r="C91" s="28"/>
      <c r="D91" s="9"/>
      <c r="E91" s="8">
        <v>3681</v>
      </c>
      <c r="F91" s="8" t="s">
        <v>135</v>
      </c>
      <c r="G91" s="58"/>
      <c r="H91" s="58"/>
      <c r="I91" s="58"/>
      <c r="J91" s="59"/>
      <c r="K91" s="97"/>
      <c r="L91" s="97"/>
    </row>
    <row r="92" spans="2:12" x14ac:dyDescent="0.25">
      <c r="B92" s="8"/>
      <c r="C92" s="28"/>
      <c r="D92" s="9">
        <v>369</v>
      </c>
      <c r="E92" s="8"/>
      <c r="F92" s="8" t="s">
        <v>136</v>
      </c>
      <c r="G92" s="58"/>
      <c r="H92" s="58">
        <v>302325</v>
      </c>
      <c r="I92" s="58">
        <v>302325</v>
      </c>
      <c r="J92" s="59"/>
      <c r="K92" s="97"/>
      <c r="L92" s="97">
        <f t="shared" si="3"/>
        <v>0</v>
      </c>
    </row>
    <row r="93" spans="2:12" ht="19.5" customHeight="1" x14ac:dyDescent="0.25">
      <c r="B93" s="8"/>
      <c r="C93" s="28"/>
      <c r="D93" s="9"/>
      <c r="E93" s="8">
        <v>3691</v>
      </c>
      <c r="F93" s="8" t="s">
        <v>138</v>
      </c>
      <c r="G93" s="58"/>
      <c r="H93" s="58">
        <v>302325</v>
      </c>
      <c r="I93" s="58">
        <v>302325</v>
      </c>
      <c r="J93" s="59"/>
      <c r="K93" s="97"/>
      <c r="L93" s="97">
        <f t="shared" si="3"/>
        <v>0</v>
      </c>
    </row>
    <row r="94" spans="2:12" ht="29.25" customHeight="1" x14ac:dyDescent="0.25">
      <c r="B94" s="8"/>
      <c r="C94" s="28">
        <v>37</v>
      </c>
      <c r="D94" s="9"/>
      <c r="E94" s="8"/>
      <c r="F94" s="12" t="s">
        <v>139</v>
      </c>
      <c r="G94" s="60">
        <v>1552.3</v>
      </c>
      <c r="H94" s="60">
        <v>24660</v>
      </c>
      <c r="I94" s="60">
        <v>24660</v>
      </c>
      <c r="J94" s="61">
        <v>1645.14</v>
      </c>
      <c r="K94" s="97">
        <f t="shared" si="2"/>
        <v>105.98080267989435</v>
      </c>
      <c r="L94" s="97">
        <f t="shared" si="3"/>
        <v>6.6712895377128962</v>
      </c>
    </row>
    <row r="95" spans="2:12" ht="19.5" customHeight="1" x14ac:dyDescent="0.25">
      <c r="B95" s="8"/>
      <c r="C95" s="28"/>
      <c r="D95" s="9">
        <v>372</v>
      </c>
      <c r="E95" s="8"/>
      <c r="F95" s="8" t="s">
        <v>140</v>
      </c>
      <c r="G95" s="58">
        <v>1552.3</v>
      </c>
      <c r="H95" s="58">
        <v>24660</v>
      </c>
      <c r="I95" s="58">
        <v>24660</v>
      </c>
      <c r="J95" s="59">
        <v>1645.14</v>
      </c>
      <c r="K95" s="97">
        <f t="shared" si="2"/>
        <v>105.98080267989435</v>
      </c>
      <c r="L95" s="97">
        <f t="shared" si="3"/>
        <v>6.6712895377128962</v>
      </c>
    </row>
    <row r="96" spans="2:12" ht="19.5" customHeight="1" x14ac:dyDescent="0.25">
      <c r="B96" s="8"/>
      <c r="C96" s="28"/>
      <c r="D96" s="9"/>
      <c r="E96" s="8">
        <v>3721</v>
      </c>
      <c r="F96" s="8" t="s">
        <v>141</v>
      </c>
      <c r="G96" s="58">
        <v>1552.3</v>
      </c>
      <c r="H96" s="58">
        <v>2895</v>
      </c>
      <c r="I96" s="58">
        <v>1911</v>
      </c>
      <c r="J96" s="59">
        <v>1645.14</v>
      </c>
      <c r="K96" s="97">
        <f t="shared" si="2"/>
        <v>105.98080267989435</v>
      </c>
      <c r="L96" s="97">
        <f t="shared" si="3"/>
        <v>86.087912087912088</v>
      </c>
    </row>
    <row r="97" spans="2:12" ht="19.5" customHeight="1" x14ac:dyDescent="0.25">
      <c r="B97" s="8"/>
      <c r="C97" s="28"/>
      <c r="D97" s="9"/>
      <c r="E97" s="8">
        <v>3722</v>
      </c>
      <c r="F97" s="8" t="s">
        <v>142</v>
      </c>
      <c r="G97" s="58"/>
      <c r="H97" s="58">
        <v>22749</v>
      </c>
      <c r="I97" s="58">
        <v>22749</v>
      </c>
      <c r="J97" s="59"/>
      <c r="K97" s="97"/>
      <c r="L97" s="97">
        <f t="shared" si="3"/>
        <v>0</v>
      </c>
    </row>
    <row r="98" spans="2:12" ht="19.5" customHeight="1" x14ac:dyDescent="0.25">
      <c r="B98" s="8"/>
      <c r="C98" s="28">
        <v>38</v>
      </c>
      <c r="D98" s="9"/>
      <c r="E98" s="8"/>
      <c r="F98" s="8" t="s">
        <v>143</v>
      </c>
      <c r="G98" s="60"/>
      <c r="H98" s="60">
        <v>22265</v>
      </c>
      <c r="I98" s="60">
        <v>22265</v>
      </c>
      <c r="J98" s="61"/>
      <c r="K98" s="97"/>
      <c r="L98" s="97">
        <f t="shared" si="3"/>
        <v>0</v>
      </c>
    </row>
    <row r="99" spans="2:12" ht="19.5" customHeight="1" x14ac:dyDescent="0.25">
      <c r="B99" s="8"/>
      <c r="C99" s="28"/>
      <c r="D99" s="8">
        <v>381</v>
      </c>
      <c r="E99" s="8"/>
      <c r="F99" s="8" t="s">
        <v>98</v>
      </c>
      <c r="G99" s="58"/>
      <c r="H99" s="58">
        <v>22265</v>
      </c>
      <c r="I99" s="58">
        <v>22265</v>
      </c>
      <c r="J99" s="59"/>
      <c r="K99" s="97"/>
      <c r="L99" s="97">
        <f t="shared" si="3"/>
        <v>0</v>
      </c>
    </row>
    <row r="100" spans="2:12" ht="19.5" customHeight="1" x14ac:dyDescent="0.25">
      <c r="B100" s="8"/>
      <c r="C100" s="28"/>
      <c r="D100" s="9"/>
      <c r="E100" s="8">
        <v>3811</v>
      </c>
      <c r="F100" s="8" t="s">
        <v>144</v>
      </c>
      <c r="G100" s="58"/>
      <c r="H100" s="58">
        <v>22265</v>
      </c>
      <c r="I100" s="58">
        <v>22265</v>
      </c>
      <c r="J100" s="59"/>
      <c r="K100" s="97"/>
      <c r="L100" s="97">
        <f t="shared" si="3"/>
        <v>0</v>
      </c>
    </row>
    <row r="101" spans="2:12" x14ac:dyDescent="0.25">
      <c r="B101" s="68">
        <v>4</v>
      </c>
      <c r="C101" s="69"/>
      <c r="D101" s="69"/>
      <c r="E101" s="69"/>
      <c r="F101" s="70" t="s">
        <v>6</v>
      </c>
      <c r="G101" s="71">
        <v>4048.81</v>
      </c>
      <c r="H101" s="71">
        <v>2920</v>
      </c>
      <c r="I101" s="71">
        <v>55867</v>
      </c>
      <c r="J101" s="72">
        <v>28924.99</v>
      </c>
      <c r="K101" s="97">
        <f t="shared" si="2"/>
        <v>714.40719618850972</v>
      </c>
      <c r="L101" s="97">
        <f t="shared" si="3"/>
        <v>51.774732847656047</v>
      </c>
    </row>
    <row r="102" spans="2:12" x14ac:dyDescent="0.25">
      <c r="B102" s="10"/>
      <c r="C102" s="11">
        <v>42</v>
      </c>
      <c r="D102" s="11"/>
      <c r="E102" s="11"/>
      <c r="F102" s="27" t="s">
        <v>145</v>
      </c>
      <c r="G102" s="60">
        <v>4048.81</v>
      </c>
      <c r="H102" s="60">
        <v>2920</v>
      </c>
      <c r="I102" s="60">
        <v>44187</v>
      </c>
      <c r="J102" s="61">
        <v>14389.99</v>
      </c>
      <c r="K102" s="97">
        <f t="shared" si="2"/>
        <v>355.41282500290208</v>
      </c>
      <c r="L102" s="97">
        <f t="shared" si="3"/>
        <v>32.566116731165273</v>
      </c>
    </row>
    <row r="103" spans="2:12" x14ac:dyDescent="0.25">
      <c r="B103" s="10"/>
      <c r="C103" s="11"/>
      <c r="D103" s="65">
        <v>422</v>
      </c>
      <c r="E103" s="11"/>
      <c r="F103" s="27" t="s">
        <v>146</v>
      </c>
      <c r="G103" s="58">
        <v>2864.81</v>
      </c>
      <c r="H103" s="58"/>
      <c r="I103" s="58">
        <v>41267</v>
      </c>
      <c r="J103" s="59">
        <v>14303.74</v>
      </c>
      <c r="K103" s="97">
        <f t="shared" si="2"/>
        <v>499.29105246072163</v>
      </c>
      <c r="L103" s="97">
        <f t="shared" si="3"/>
        <v>34.661448615116193</v>
      </c>
    </row>
    <row r="104" spans="2:12" x14ac:dyDescent="0.25">
      <c r="B104" s="13"/>
      <c r="C104" s="65"/>
      <c r="D104" s="65"/>
      <c r="E104" s="65">
        <v>4221</v>
      </c>
      <c r="F104" s="27" t="s">
        <v>147</v>
      </c>
      <c r="G104" s="58">
        <v>2864.81</v>
      </c>
      <c r="H104" s="58"/>
      <c r="I104" s="58">
        <v>14365</v>
      </c>
      <c r="J104" s="59">
        <v>2064</v>
      </c>
      <c r="K104" s="97">
        <f t="shared" si="2"/>
        <v>72.046662780428719</v>
      </c>
      <c r="L104" s="97">
        <f t="shared" si="3"/>
        <v>14.368256178210927</v>
      </c>
    </row>
    <row r="105" spans="2:12" x14ac:dyDescent="0.25">
      <c r="B105" s="13"/>
      <c r="C105" s="65"/>
      <c r="D105" s="65"/>
      <c r="E105" s="65">
        <v>4223</v>
      </c>
      <c r="F105" s="27" t="s">
        <v>162</v>
      </c>
      <c r="G105" s="58">
        <v>0</v>
      </c>
      <c r="H105" s="58"/>
      <c r="I105" s="58"/>
      <c r="J105" s="59">
        <v>148</v>
      </c>
      <c r="K105" s="97"/>
      <c r="L105" s="97"/>
    </row>
    <row r="106" spans="2:12" x14ac:dyDescent="0.25">
      <c r="B106" s="13"/>
      <c r="C106" s="65"/>
      <c r="D106" s="65"/>
      <c r="E106" s="65">
        <v>4226</v>
      </c>
      <c r="F106" s="27" t="s">
        <v>148</v>
      </c>
      <c r="G106" s="58"/>
      <c r="H106" s="58"/>
      <c r="I106" s="58">
        <v>1465</v>
      </c>
      <c r="J106" s="59">
        <v>1465</v>
      </c>
      <c r="K106" s="97"/>
      <c r="L106" s="97">
        <f t="shared" si="3"/>
        <v>100</v>
      </c>
    </row>
    <row r="107" spans="2:12" x14ac:dyDescent="0.25">
      <c r="B107" s="13"/>
      <c r="C107" s="65"/>
      <c r="D107" s="65"/>
      <c r="E107" s="65">
        <v>4227</v>
      </c>
      <c r="F107" s="27" t="s">
        <v>149</v>
      </c>
      <c r="G107" s="58"/>
      <c r="H107" s="58"/>
      <c r="I107" s="58">
        <v>25437</v>
      </c>
      <c r="J107" s="59">
        <v>10626.74</v>
      </c>
      <c r="K107" s="97"/>
      <c r="L107" s="97">
        <f t="shared" si="3"/>
        <v>41.776703227581869</v>
      </c>
    </row>
    <row r="108" spans="2:12" x14ac:dyDescent="0.25">
      <c r="B108" s="13"/>
      <c r="C108" s="65"/>
      <c r="D108" s="65">
        <v>424</v>
      </c>
      <c r="E108" s="65"/>
      <c r="F108" s="27" t="s">
        <v>150</v>
      </c>
      <c r="G108" s="58">
        <v>268.20999999999998</v>
      </c>
      <c r="H108" s="58">
        <v>2920</v>
      </c>
      <c r="I108" s="58">
        <v>2920</v>
      </c>
      <c r="J108" s="59">
        <v>86.25</v>
      </c>
      <c r="K108" s="97">
        <f t="shared" si="2"/>
        <v>32.157637671973454</v>
      </c>
      <c r="L108" s="97">
        <f t="shared" si="3"/>
        <v>2.9537671232876712</v>
      </c>
    </row>
    <row r="109" spans="2:12" x14ac:dyDescent="0.25">
      <c r="B109" s="13"/>
      <c r="C109" s="65"/>
      <c r="D109" s="65"/>
      <c r="E109" s="65">
        <v>4241</v>
      </c>
      <c r="F109" s="27" t="s">
        <v>151</v>
      </c>
      <c r="G109" s="58">
        <v>268.20999999999998</v>
      </c>
      <c r="H109" s="58">
        <v>2920</v>
      </c>
      <c r="I109" s="58">
        <v>2920</v>
      </c>
      <c r="J109" s="59">
        <v>86.25</v>
      </c>
      <c r="K109" s="97">
        <f t="shared" si="2"/>
        <v>32.157637671973454</v>
      </c>
      <c r="L109" s="97">
        <f t="shared" si="3"/>
        <v>2.9537671232876712</v>
      </c>
    </row>
    <row r="110" spans="2:12" x14ac:dyDescent="0.25">
      <c r="B110" s="13"/>
      <c r="C110" s="65"/>
      <c r="D110" s="65">
        <v>426</v>
      </c>
      <c r="E110" s="65"/>
      <c r="F110" s="27" t="s">
        <v>163</v>
      </c>
      <c r="G110" s="58">
        <v>915.79</v>
      </c>
      <c r="H110" s="58"/>
      <c r="I110" s="58"/>
      <c r="J110" s="59">
        <v>0</v>
      </c>
      <c r="K110" s="97">
        <f t="shared" ref="K110:K111" si="4">J110/G110*100</f>
        <v>0</v>
      </c>
      <c r="L110" s="97"/>
    </row>
    <row r="111" spans="2:12" x14ac:dyDescent="0.25">
      <c r="B111" s="13"/>
      <c r="C111" s="65"/>
      <c r="D111" s="65"/>
      <c r="E111" s="65">
        <v>4262</v>
      </c>
      <c r="F111" s="27" t="s">
        <v>164</v>
      </c>
      <c r="G111" s="58">
        <v>915.79</v>
      </c>
      <c r="H111" s="58"/>
      <c r="I111" s="58"/>
      <c r="J111" s="59">
        <v>0</v>
      </c>
      <c r="K111" s="97">
        <f t="shared" si="4"/>
        <v>0</v>
      </c>
      <c r="L111" s="97"/>
    </row>
    <row r="112" spans="2:12" x14ac:dyDescent="0.25">
      <c r="B112" s="13"/>
      <c r="C112" s="65">
        <v>45</v>
      </c>
      <c r="D112" s="65"/>
      <c r="E112" s="65"/>
      <c r="F112" s="27" t="s">
        <v>152</v>
      </c>
      <c r="G112" s="60">
        <v>0</v>
      </c>
      <c r="H112" s="60">
        <v>0</v>
      </c>
      <c r="I112" s="60">
        <v>11680</v>
      </c>
      <c r="J112" s="61">
        <v>14535</v>
      </c>
      <c r="K112" s="97"/>
      <c r="L112" s="97">
        <f t="shared" ref="L112:L113" si="5">J112/I112*100</f>
        <v>124.44349315068493</v>
      </c>
    </row>
    <row r="113" spans="2:12" x14ac:dyDescent="0.25">
      <c r="B113" s="13"/>
      <c r="C113" s="65"/>
      <c r="D113" s="65">
        <v>451</v>
      </c>
      <c r="E113" s="65"/>
      <c r="F113" s="27" t="s">
        <v>153</v>
      </c>
      <c r="G113" s="58"/>
      <c r="H113" s="58"/>
      <c r="I113" s="58">
        <v>11680</v>
      </c>
      <c r="J113" s="59">
        <v>14535</v>
      </c>
      <c r="K113" s="97"/>
      <c r="L113" s="97">
        <f t="shared" si="5"/>
        <v>124.44349315068493</v>
      </c>
    </row>
    <row r="114" spans="2:12" x14ac:dyDescent="0.25">
      <c r="B114" s="12"/>
      <c r="C114" s="12"/>
      <c r="D114" s="12"/>
      <c r="E114" s="12">
        <v>4511</v>
      </c>
      <c r="F114" s="27" t="s">
        <v>153</v>
      </c>
      <c r="G114" s="58"/>
      <c r="H114" s="58"/>
      <c r="I114" s="66"/>
      <c r="J114" s="59">
        <v>14535</v>
      </c>
      <c r="K114" s="97"/>
      <c r="L114" s="97"/>
    </row>
    <row r="115" spans="2:12" x14ac:dyDescent="0.25">
      <c r="B115" s="12"/>
      <c r="C115" s="12"/>
      <c r="D115" s="8"/>
      <c r="E115" s="8"/>
      <c r="F115" s="8"/>
      <c r="G115" s="58"/>
      <c r="H115" s="58"/>
      <c r="I115" s="66"/>
      <c r="J115" s="59"/>
      <c r="K115" s="97"/>
      <c r="L115" s="97"/>
    </row>
    <row r="116" spans="2:12" x14ac:dyDescent="0.25">
      <c r="B116" s="12"/>
      <c r="C116" s="12"/>
      <c r="D116" s="8"/>
      <c r="E116" s="8"/>
      <c r="F116" s="8"/>
      <c r="G116" s="5"/>
      <c r="H116" s="5"/>
      <c r="I116" s="6"/>
      <c r="J116" s="33"/>
      <c r="K116" s="97"/>
      <c r="L116" s="97"/>
    </row>
  </sheetData>
  <mergeCells count="7">
    <mergeCell ref="B8:F8"/>
    <mergeCell ref="B9:F9"/>
    <mergeCell ref="B43:F43"/>
    <mergeCell ref="B44:F44"/>
    <mergeCell ref="B2:L2"/>
    <mergeCell ref="B4:L4"/>
    <mergeCell ref="B6:L6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3"/>
  <sheetViews>
    <sheetView topLeftCell="A13" workbookViewId="0">
      <selection activeCell="D27" sqref="D2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9"/>
      <c r="C1" s="19"/>
      <c r="D1" s="19"/>
      <c r="E1" s="19"/>
      <c r="F1" s="3"/>
      <c r="G1" s="3"/>
      <c r="H1" s="3"/>
    </row>
    <row r="2" spans="2:8" ht="15.75" customHeight="1" x14ac:dyDescent="0.25">
      <c r="B2" s="98" t="s">
        <v>44</v>
      </c>
      <c r="C2" s="98"/>
      <c r="D2" s="98"/>
      <c r="E2" s="98"/>
      <c r="F2" s="98"/>
      <c r="G2" s="98"/>
      <c r="H2" s="98"/>
    </row>
    <row r="3" spans="2:8" ht="18" x14ac:dyDescent="0.25">
      <c r="B3" s="19"/>
      <c r="C3" s="19"/>
      <c r="D3" s="19"/>
      <c r="E3" s="19"/>
      <c r="F3" s="3"/>
      <c r="G3" s="3"/>
      <c r="H3" s="3"/>
    </row>
    <row r="4" spans="2:8" ht="25.5" x14ac:dyDescent="0.25">
      <c r="B4" s="45" t="s">
        <v>7</v>
      </c>
      <c r="C4" s="45" t="s">
        <v>70</v>
      </c>
      <c r="D4" s="45" t="s">
        <v>59</v>
      </c>
      <c r="E4" s="45" t="s">
        <v>56</v>
      </c>
      <c r="F4" s="45" t="s">
        <v>71</v>
      </c>
      <c r="G4" s="45" t="s">
        <v>17</v>
      </c>
      <c r="H4" s="45" t="s">
        <v>57</v>
      </c>
    </row>
    <row r="5" spans="2:8" x14ac:dyDescent="0.25"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 t="s">
        <v>19</v>
      </c>
      <c r="H5" s="45" t="s">
        <v>20</v>
      </c>
    </row>
    <row r="6" spans="2:8" x14ac:dyDescent="0.25">
      <c r="B6" s="7" t="s">
        <v>43</v>
      </c>
      <c r="C6" s="58">
        <v>502997.4</v>
      </c>
      <c r="D6" s="5">
        <v>1582375</v>
      </c>
      <c r="E6" s="6">
        <v>1626556</v>
      </c>
      <c r="F6" s="59">
        <v>619557.41</v>
      </c>
      <c r="G6" s="59">
        <f>F6/C6*100</f>
        <v>123.17308399606041</v>
      </c>
      <c r="H6" s="59">
        <f>F6/E6*100</f>
        <v>38.09013707489936</v>
      </c>
    </row>
    <row r="7" spans="2:8" x14ac:dyDescent="0.25">
      <c r="B7" s="7" t="s">
        <v>41</v>
      </c>
      <c r="C7" s="5"/>
      <c r="D7" s="5"/>
      <c r="E7" s="5"/>
      <c r="F7" s="33"/>
      <c r="G7" s="59"/>
      <c r="H7" s="59"/>
    </row>
    <row r="8" spans="2:8" x14ac:dyDescent="0.25">
      <c r="B8" s="37" t="s">
        <v>40</v>
      </c>
      <c r="C8" s="58">
        <v>54138.19</v>
      </c>
      <c r="D8" s="58">
        <v>121804</v>
      </c>
      <c r="E8" s="58">
        <v>121804</v>
      </c>
      <c r="F8" s="59">
        <v>60890.28</v>
      </c>
      <c r="G8" s="59">
        <f t="shared" ref="G8:G46" si="0">F8/C8*100</f>
        <v>112.47195371696024</v>
      </c>
      <c r="H8" s="59">
        <f t="shared" ref="H8:H46" si="1">F8/E8*100</f>
        <v>49.990377984302647</v>
      </c>
    </row>
    <row r="9" spans="2:8" x14ac:dyDescent="0.25">
      <c r="B9" s="36" t="s">
        <v>39</v>
      </c>
      <c r="C9" s="5"/>
      <c r="D9" s="5"/>
      <c r="E9" s="5"/>
      <c r="F9" s="33"/>
      <c r="G9" s="59"/>
      <c r="H9" s="59"/>
    </row>
    <row r="10" spans="2:8" x14ac:dyDescent="0.25">
      <c r="B10" s="7" t="s">
        <v>38</v>
      </c>
      <c r="C10" s="5"/>
      <c r="D10" s="5"/>
      <c r="E10" s="6"/>
      <c r="F10" s="33"/>
      <c r="G10" s="59"/>
      <c r="H10" s="59"/>
    </row>
    <row r="11" spans="2:8" x14ac:dyDescent="0.25">
      <c r="B11" s="35" t="s">
        <v>37</v>
      </c>
      <c r="C11" s="5"/>
      <c r="D11" s="5"/>
      <c r="E11" s="6"/>
      <c r="F11" s="33"/>
      <c r="G11" s="59"/>
      <c r="H11" s="59"/>
    </row>
    <row r="12" spans="2:8" x14ac:dyDescent="0.25">
      <c r="B12" s="7" t="s">
        <v>36</v>
      </c>
      <c r="C12" s="5">
        <v>0</v>
      </c>
      <c r="D12" s="5">
        <v>0</v>
      </c>
      <c r="E12" s="6"/>
      <c r="F12" s="33"/>
      <c r="G12" s="59"/>
      <c r="H12" s="59"/>
    </row>
    <row r="13" spans="2:8" x14ac:dyDescent="0.25">
      <c r="B13" s="35" t="s">
        <v>35</v>
      </c>
      <c r="C13" s="58">
        <v>0.16</v>
      </c>
      <c r="D13" s="5">
        <v>0</v>
      </c>
      <c r="E13" s="6">
        <v>0</v>
      </c>
      <c r="F13" s="33">
        <v>378.65</v>
      </c>
      <c r="G13" s="59">
        <f t="shared" si="0"/>
        <v>236656.25</v>
      </c>
      <c r="H13" s="59"/>
    </row>
    <row r="14" spans="2:8" x14ac:dyDescent="0.25">
      <c r="B14" s="26" t="s">
        <v>165</v>
      </c>
      <c r="C14" s="5"/>
      <c r="D14" s="5"/>
      <c r="E14" s="6"/>
      <c r="F14" s="33"/>
      <c r="G14" s="59"/>
      <c r="H14" s="59"/>
    </row>
    <row r="15" spans="2:8" x14ac:dyDescent="0.25">
      <c r="B15" s="35" t="s">
        <v>166</v>
      </c>
      <c r="C15" s="58">
        <v>2362.73</v>
      </c>
      <c r="D15" s="58">
        <v>3053</v>
      </c>
      <c r="E15" s="66">
        <v>5536</v>
      </c>
      <c r="F15" s="59">
        <v>3936</v>
      </c>
      <c r="G15" s="59">
        <f t="shared" si="0"/>
        <v>166.58695661374765</v>
      </c>
      <c r="H15" s="59">
        <f t="shared" si="1"/>
        <v>71.098265895953759</v>
      </c>
    </row>
    <row r="16" spans="2:8" x14ac:dyDescent="0.25">
      <c r="B16" s="26" t="s">
        <v>167</v>
      </c>
      <c r="C16" s="5">
        <v>0</v>
      </c>
      <c r="D16" s="5">
        <v>0</v>
      </c>
      <c r="E16" s="6"/>
      <c r="F16" s="33"/>
      <c r="G16" s="59"/>
      <c r="H16" s="59"/>
    </row>
    <row r="17" spans="2:8" x14ac:dyDescent="0.25">
      <c r="B17" s="76" t="s">
        <v>178</v>
      </c>
      <c r="C17" s="58">
        <v>445434.54</v>
      </c>
      <c r="D17" s="58">
        <v>1020982</v>
      </c>
      <c r="E17" s="66">
        <v>1057282</v>
      </c>
      <c r="F17" s="59">
        <v>538418.06000000006</v>
      </c>
      <c r="G17" s="59">
        <f t="shared" si="0"/>
        <v>120.874788919602</v>
      </c>
      <c r="H17" s="59">
        <f t="shared" si="1"/>
        <v>50.92473531186571</v>
      </c>
    </row>
    <row r="18" spans="2:8" x14ac:dyDescent="0.25">
      <c r="B18" s="35" t="s">
        <v>168</v>
      </c>
      <c r="C18" s="5"/>
      <c r="D18" s="58">
        <v>436536</v>
      </c>
      <c r="E18" s="66">
        <v>441036</v>
      </c>
      <c r="F18" s="59">
        <v>15371.47</v>
      </c>
      <c r="G18" s="59"/>
      <c r="H18" s="59">
        <f t="shared" si="1"/>
        <v>3.4853095892398809</v>
      </c>
    </row>
    <row r="19" spans="2:8" x14ac:dyDescent="0.25">
      <c r="B19" s="35" t="s">
        <v>169</v>
      </c>
      <c r="C19" s="5"/>
      <c r="D19" s="5"/>
      <c r="E19" s="6"/>
      <c r="F19" s="33"/>
      <c r="G19" s="59"/>
      <c r="H19" s="59"/>
    </row>
    <row r="20" spans="2:8" x14ac:dyDescent="0.25">
      <c r="B20" s="26" t="s">
        <v>170</v>
      </c>
      <c r="C20" s="5"/>
      <c r="D20" s="5"/>
      <c r="E20" s="6"/>
      <c r="F20" s="33"/>
      <c r="G20" s="59"/>
      <c r="H20" s="59"/>
    </row>
    <row r="21" spans="2:8" x14ac:dyDescent="0.25">
      <c r="B21" s="35" t="s">
        <v>171</v>
      </c>
      <c r="C21" s="58">
        <v>1061.78</v>
      </c>
      <c r="D21" s="5">
        <v>0</v>
      </c>
      <c r="E21" s="66">
        <v>898</v>
      </c>
      <c r="F21" s="33">
        <v>562.95000000000005</v>
      </c>
      <c r="G21" s="59">
        <f t="shared" si="0"/>
        <v>53.019457891465279</v>
      </c>
      <c r="H21" s="59">
        <f t="shared" si="1"/>
        <v>62.689309576837424</v>
      </c>
    </row>
    <row r="22" spans="2:8" ht="38.25" x14ac:dyDescent="0.25">
      <c r="B22" s="26" t="s">
        <v>172</v>
      </c>
      <c r="C22" s="5"/>
      <c r="D22" s="5"/>
      <c r="E22" s="6"/>
      <c r="F22" s="33"/>
      <c r="G22" s="59"/>
      <c r="H22" s="59"/>
    </row>
    <row r="23" spans="2:8" ht="38.25" x14ac:dyDescent="0.25">
      <c r="B23" s="35" t="s">
        <v>173</v>
      </c>
      <c r="C23" s="5"/>
      <c r="D23" s="5"/>
      <c r="E23" s="6"/>
      <c r="F23" s="33"/>
      <c r="G23" s="59"/>
      <c r="H23" s="59"/>
    </row>
    <row r="24" spans="2:8" x14ac:dyDescent="0.25">
      <c r="B24" s="26" t="s">
        <v>174</v>
      </c>
      <c r="C24" s="5"/>
      <c r="D24" s="5"/>
      <c r="E24" s="6"/>
      <c r="F24" s="33"/>
      <c r="G24" s="59"/>
      <c r="H24" s="59"/>
    </row>
    <row r="25" spans="2:8" x14ac:dyDescent="0.25">
      <c r="B25" s="35" t="s">
        <v>175</v>
      </c>
      <c r="C25" s="5"/>
      <c r="D25" s="5"/>
      <c r="E25" s="6"/>
      <c r="F25" s="33"/>
      <c r="G25" s="59"/>
      <c r="H25" s="59"/>
    </row>
    <row r="26" spans="2:8" ht="25.5" x14ac:dyDescent="0.25">
      <c r="B26" s="35" t="s">
        <v>176</v>
      </c>
      <c r="C26" s="5"/>
      <c r="D26" s="5"/>
      <c r="E26" s="6"/>
      <c r="F26" s="33"/>
      <c r="G26" s="59"/>
      <c r="H26" s="59"/>
    </row>
    <row r="27" spans="2:8" ht="25.5" x14ac:dyDescent="0.25">
      <c r="B27" s="35" t="s">
        <v>177</v>
      </c>
      <c r="C27" s="5"/>
      <c r="D27" s="5"/>
      <c r="E27" s="6"/>
      <c r="F27" s="33"/>
      <c r="G27" s="59"/>
      <c r="H27" s="59"/>
    </row>
    <row r="28" spans="2:8" x14ac:dyDescent="0.25">
      <c r="B28" s="35" t="s">
        <v>179</v>
      </c>
      <c r="C28" s="5"/>
      <c r="D28" s="5"/>
      <c r="E28" s="6"/>
      <c r="F28" s="59"/>
      <c r="G28" s="59"/>
      <c r="H28" s="59"/>
    </row>
    <row r="29" spans="2:8" x14ac:dyDescent="0.25">
      <c r="B29" s="35"/>
      <c r="C29" s="5"/>
      <c r="D29" s="5"/>
      <c r="E29" s="6"/>
      <c r="F29" s="33"/>
      <c r="G29" s="59"/>
      <c r="H29" s="59"/>
    </row>
    <row r="30" spans="2:8" ht="15.75" customHeight="1" x14ac:dyDescent="0.25">
      <c r="B30" s="7" t="s">
        <v>42</v>
      </c>
      <c r="C30" s="58">
        <v>509883.46</v>
      </c>
      <c r="D30" s="58">
        <v>1582375</v>
      </c>
      <c r="E30" s="6">
        <v>1626556</v>
      </c>
      <c r="F30" s="59">
        <v>653452.04</v>
      </c>
      <c r="G30" s="59">
        <f t="shared" si="0"/>
        <v>128.15713614244322</v>
      </c>
      <c r="H30" s="59">
        <f t="shared" si="1"/>
        <v>40.173965114020056</v>
      </c>
    </row>
    <row r="31" spans="2:8" ht="15.75" customHeight="1" x14ac:dyDescent="0.25">
      <c r="B31" s="7" t="s">
        <v>41</v>
      </c>
      <c r="C31" s="5"/>
      <c r="D31" s="5"/>
      <c r="E31" s="5"/>
      <c r="F31" s="33"/>
      <c r="G31" s="59"/>
      <c r="H31" s="59"/>
    </row>
    <row r="32" spans="2:8" x14ac:dyDescent="0.25">
      <c r="B32" s="37" t="s">
        <v>40</v>
      </c>
      <c r="C32" s="58">
        <v>61024.25</v>
      </c>
      <c r="D32" s="58">
        <v>121804</v>
      </c>
      <c r="E32" s="58">
        <v>121804</v>
      </c>
      <c r="F32" s="59">
        <v>67982.86</v>
      </c>
      <c r="G32" s="59">
        <f t="shared" si="0"/>
        <v>111.40302420758961</v>
      </c>
      <c r="H32" s="59">
        <f t="shared" si="1"/>
        <v>55.813323043578208</v>
      </c>
    </row>
    <row r="33" spans="2:8" x14ac:dyDescent="0.25">
      <c r="B33" s="36" t="s">
        <v>39</v>
      </c>
      <c r="C33" s="5"/>
      <c r="D33" s="5"/>
      <c r="E33" s="5"/>
      <c r="F33" s="33"/>
      <c r="G33" s="59"/>
      <c r="H33" s="59"/>
    </row>
    <row r="34" spans="2:8" x14ac:dyDescent="0.25">
      <c r="B34" s="36" t="s">
        <v>27</v>
      </c>
      <c r="C34" s="5"/>
      <c r="D34" s="5"/>
      <c r="E34" s="5"/>
      <c r="F34" s="33"/>
      <c r="G34" s="59"/>
      <c r="H34" s="59"/>
    </row>
    <row r="35" spans="2:8" x14ac:dyDescent="0.25">
      <c r="B35" s="7" t="s">
        <v>38</v>
      </c>
      <c r="C35" s="5"/>
      <c r="D35" s="5"/>
      <c r="E35" s="6"/>
      <c r="F35" s="33"/>
      <c r="G35" s="59"/>
      <c r="H35" s="59"/>
    </row>
    <row r="36" spans="2:8" x14ac:dyDescent="0.25">
      <c r="B36" s="35" t="s">
        <v>37</v>
      </c>
      <c r="C36" s="5"/>
      <c r="D36" s="5"/>
      <c r="E36" s="6"/>
      <c r="F36" s="33"/>
      <c r="G36" s="59"/>
      <c r="H36" s="59"/>
    </row>
    <row r="37" spans="2:8" x14ac:dyDescent="0.25">
      <c r="B37" s="7" t="s">
        <v>36</v>
      </c>
      <c r="C37" s="5"/>
      <c r="D37" s="5"/>
      <c r="E37" s="6"/>
      <c r="F37" s="33"/>
      <c r="G37" s="59"/>
      <c r="H37" s="59"/>
    </row>
    <row r="38" spans="2:8" x14ac:dyDescent="0.25">
      <c r="B38" s="35" t="s">
        <v>35</v>
      </c>
      <c r="C38" s="58">
        <v>0.16</v>
      </c>
      <c r="D38" s="5"/>
      <c r="E38" s="6"/>
      <c r="F38" s="33">
        <v>378.65</v>
      </c>
      <c r="G38" s="59">
        <f t="shared" si="0"/>
        <v>236656.25</v>
      </c>
      <c r="H38" s="59"/>
    </row>
    <row r="39" spans="2:8" x14ac:dyDescent="0.25">
      <c r="B39" s="26" t="s">
        <v>165</v>
      </c>
      <c r="C39" s="5"/>
      <c r="D39" s="5"/>
      <c r="E39" s="6"/>
      <c r="F39" s="33"/>
      <c r="G39" s="59"/>
      <c r="H39" s="59"/>
    </row>
    <row r="40" spans="2:8" x14ac:dyDescent="0.25">
      <c r="B40" s="35" t="s">
        <v>166</v>
      </c>
      <c r="C40" s="58">
        <v>2362.73</v>
      </c>
      <c r="D40" s="58">
        <v>3053</v>
      </c>
      <c r="E40" s="66">
        <v>5536</v>
      </c>
      <c r="F40" s="59">
        <v>3936</v>
      </c>
      <c r="G40" s="59">
        <f t="shared" si="0"/>
        <v>166.58695661374765</v>
      </c>
      <c r="H40" s="59">
        <f t="shared" si="1"/>
        <v>71.098265895953759</v>
      </c>
    </row>
    <row r="41" spans="2:8" x14ac:dyDescent="0.25">
      <c r="B41" s="26" t="s">
        <v>167</v>
      </c>
      <c r="C41" s="5"/>
      <c r="D41" s="5"/>
      <c r="E41" s="6"/>
      <c r="F41" s="33"/>
      <c r="G41" s="59"/>
      <c r="H41" s="59"/>
    </row>
    <row r="42" spans="2:8" x14ac:dyDescent="0.25">
      <c r="B42" s="26" t="s">
        <v>180</v>
      </c>
      <c r="C42" s="58">
        <v>445434.54</v>
      </c>
      <c r="D42" s="58">
        <v>1020982</v>
      </c>
      <c r="E42" s="66">
        <v>1057282</v>
      </c>
      <c r="F42" s="59">
        <v>542598.06999999995</v>
      </c>
      <c r="G42" s="59">
        <f t="shared" si="0"/>
        <v>121.81320065570127</v>
      </c>
      <c r="H42" s="59">
        <f t="shared" si="1"/>
        <v>51.32008962604111</v>
      </c>
    </row>
    <row r="43" spans="2:8" x14ac:dyDescent="0.25">
      <c r="B43" s="35" t="s">
        <v>168</v>
      </c>
      <c r="C43" s="5"/>
      <c r="D43" s="5"/>
      <c r="E43" s="6"/>
      <c r="F43" s="33"/>
      <c r="G43" s="59"/>
      <c r="H43" s="59"/>
    </row>
    <row r="44" spans="2:8" x14ac:dyDescent="0.25">
      <c r="B44" s="35" t="s">
        <v>169</v>
      </c>
      <c r="C44" s="5"/>
      <c r="D44" s="58">
        <v>436536</v>
      </c>
      <c r="E44" s="66">
        <v>441036</v>
      </c>
      <c r="F44" s="59">
        <v>37993.51</v>
      </c>
      <c r="G44" s="59"/>
      <c r="H44" s="59">
        <f t="shared" si="1"/>
        <v>8.6146051569486382</v>
      </c>
    </row>
    <row r="45" spans="2:8" x14ac:dyDescent="0.25">
      <c r="B45" s="26" t="s">
        <v>170</v>
      </c>
      <c r="C45" s="5"/>
      <c r="D45" s="5"/>
      <c r="E45" s="6"/>
      <c r="F45" s="33"/>
      <c r="G45" s="59"/>
      <c r="H45" s="59"/>
    </row>
    <row r="46" spans="2:8" x14ac:dyDescent="0.25">
      <c r="B46" s="35" t="s">
        <v>171</v>
      </c>
      <c r="C46" s="58">
        <v>1061.78</v>
      </c>
      <c r="D46" s="5"/>
      <c r="E46" s="66">
        <v>898</v>
      </c>
      <c r="F46" s="33">
        <v>562.95000000000005</v>
      </c>
      <c r="G46" s="59">
        <f t="shared" si="0"/>
        <v>53.019457891465279</v>
      </c>
      <c r="H46" s="59">
        <f t="shared" si="1"/>
        <v>62.689309576837424</v>
      </c>
    </row>
    <row r="47" spans="2:8" ht="38.25" x14ac:dyDescent="0.25">
      <c r="B47" s="26" t="s">
        <v>172</v>
      </c>
      <c r="C47" s="5"/>
      <c r="D47" s="5"/>
      <c r="E47" s="6"/>
      <c r="F47" s="33"/>
      <c r="G47" s="59"/>
      <c r="H47" s="59"/>
    </row>
    <row r="48" spans="2:8" ht="38.25" x14ac:dyDescent="0.25">
      <c r="B48" s="35" t="s">
        <v>173</v>
      </c>
      <c r="C48" s="5"/>
      <c r="D48" s="5"/>
      <c r="E48" s="6"/>
      <c r="F48" s="33"/>
      <c r="G48" s="59"/>
      <c r="H48" s="59"/>
    </row>
    <row r="49" spans="2:8" x14ac:dyDescent="0.25">
      <c r="B49" s="26" t="s">
        <v>174</v>
      </c>
      <c r="C49" s="5"/>
      <c r="D49" s="5"/>
      <c r="E49" s="6"/>
      <c r="F49" s="33"/>
      <c r="G49" s="59"/>
      <c r="H49" s="59"/>
    </row>
    <row r="50" spans="2:8" x14ac:dyDescent="0.25">
      <c r="B50" s="35" t="s">
        <v>175</v>
      </c>
      <c r="C50" s="5"/>
      <c r="D50" s="5"/>
      <c r="E50" s="6"/>
      <c r="F50" s="33"/>
      <c r="G50" s="59"/>
      <c r="H50" s="59"/>
    </row>
    <row r="51" spans="2:8" ht="25.5" x14ac:dyDescent="0.25">
      <c r="B51" s="35" t="s">
        <v>176</v>
      </c>
      <c r="C51" s="5"/>
      <c r="D51" s="5"/>
      <c r="E51" s="6"/>
      <c r="F51" s="33"/>
      <c r="G51" s="59"/>
      <c r="H51" s="59"/>
    </row>
    <row r="52" spans="2:8" ht="25.5" x14ac:dyDescent="0.25">
      <c r="B52" s="35" t="s">
        <v>177</v>
      </c>
      <c r="C52" s="5"/>
      <c r="D52" s="5"/>
      <c r="E52" s="6"/>
      <c r="F52" s="33"/>
      <c r="G52" s="59"/>
      <c r="H52" s="59"/>
    </row>
    <row r="53" spans="2:8" x14ac:dyDescent="0.25">
      <c r="B53" s="35"/>
      <c r="C53" s="5"/>
      <c r="D53" s="5"/>
      <c r="E53" s="6"/>
      <c r="F53" s="33"/>
      <c r="G53" s="59"/>
      <c r="H53" s="59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"/>
  <sheetViews>
    <sheetView workbookViewId="0">
      <selection activeCell="F24" sqref="F24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9"/>
      <c r="C1" s="19"/>
      <c r="D1" s="19"/>
      <c r="E1" s="19"/>
      <c r="F1" s="3"/>
      <c r="G1" s="3"/>
      <c r="H1" s="3"/>
    </row>
    <row r="2" spans="2:8" ht="15.75" customHeight="1" x14ac:dyDescent="0.25">
      <c r="B2" s="98" t="s">
        <v>53</v>
      </c>
      <c r="C2" s="98"/>
      <c r="D2" s="98"/>
      <c r="E2" s="98"/>
      <c r="F2" s="98"/>
      <c r="G2" s="98"/>
      <c r="H2" s="98"/>
    </row>
    <row r="3" spans="2:8" ht="18" x14ac:dyDescent="0.25">
      <c r="B3" s="19"/>
      <c r="C3" s="19"/>
      <c r="D3" s="19"/>
      <c r="E3" s="19"/>
      <c r="F3" s="3"/>
      <c r="G3" s="3"/>
      <c r="H3" s="3"/>
    </row>
    <row r="4" spans="2:8" ht="25.5" x14ac:dyDescent="0.25">
      <c r="B4" s="45" t="s">
        <v>7</v>
      </c>
      <c r="C4" s="45" t="s">
        <v>79</v>
      </c>
      <c r="D4" s="45" t="s">
        <v>59</v>
      </c>
      <c r="E4" s="45" t="s">
        <v>56</v>
      </c>
      <c r="F4" s="45" t="s">
        <v>80</v>
      </c>
      <c r="G4" s="45" t="s">
        <v>17</v>
      </c>
      <c r="H4" s="45" t="s">
        <v>57</v>
      </c>
    </row>
    <row r="5" spans="2:8" x14ac:dyDescent="0.25"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 t="s">
        <v>19</v>
      </c>
      <c r="H5" s="45" t="s">
        <v>20</v>
      </c>
    </row>
    <row r="6" spans="2:8" ht="15.75" customHeight="1" x14ac:dyDescent="0.25">
      <c r="B6" s="7" t="s">
        <v>42</v>
      </c>
      <c r="C6" s="58"/>
      <c r="D6" s="58"/>
      <c r="E6" s="58"/>
      <c r="F6" s="59"/>
      <c r="G6" s="33"/>
      <c r="H6" s="33"/>
    </row>
    <row r="7" spans="2:8" x14ac:dyDescent="0.25">
      <c r="B7" s="7" t="s">
        <v>154</v>
      </c>
      <c r="C7" s="58">
        <v>509883.46</v>
      </c>
      <c r="D7" s="58">
        <v>1582375</v>
      </c>
      <c r="E7" s="66">
        <v>1626556</v>
      </c>
      <c r="F7" s="59">
        <v>646359.46</v>
      </c>
      <c r="G7" s="59">
        <f>F7/C7*100</f>
        <v>126.76611631999202</v>
      </c>
      <c r="H7" s="59">
        <f>F7/E7*100</f>
        <v>39.737916186101188</v>
      </c>
    </row>
    <row r="8" spans="2:8" x14ac:dyDescent="0.25">
      <c r="B8" s="35" t="s">
        <v>155</v>
      </c>
      <c r="C8" s="58">
        <v>499755.37</v>
      </c>
      <c r="D8" s="58">
        <v>1563727</v>
      </c>
      <c r="E8" s="66">
        <v>1569108</v>
      </c>
      <c r="F8" s="59">
        <v>625072.97</v>
      </c>
      <c r="G8" s="59">
        <f t="shared" ref="G8:G9" si="0">F8/C8*100</f>
        <v>125.0757885803208</v>
      </c>
      <c r="H8" s="59">
        <f t="shared" ref="H8:H9" si="1">F8/E8*100</f>
        <v>39.836198018237113</v>
      </c>
    </row>
    <row r="9" spans="2:8" x14ac:dyDescent="0.25">
      <c r="B9" s="12" t="s">
        <v>156</v>
      </c>
      <c r="C9" s="58">
        <v>10128.09</v>
      </c>
      <c r="D9" s="58">
        <v>18648</v>
      </c>
      <c r="E9" s="66">
        <v>57448</v>
      </c>
      <c r="F9" s="59">
        <v>21286.49</v>
      </c>
      <c r="G9" s="59">
        <f t="shared" si="0"/>
        <v>210.17279664773915</v>
      </c>
      <c r="H9" s="59">
        <f t="shared" si="1"/>
        <v>37.053491853502301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workbookViewId="0">
      <selection activeCell="K7" sqref="K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18" customHeight="1" x14ac:dyDescent="0.25">
      <c r="B2" s="98" t="s">
        <v>78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2:12" ht="15.75" customHeight="1" x14ac:dyDescent="0.25">
      <c r="B3" s="98" t="s">
        <v>45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2:12" ht="18" x14ac:dyDescent="0.25">
      <c r="B4" s="19"/>
      <c r="C4" s="19"/>
      <c r="D4" s="19"/>
      <c r="E4" s="19"/>
      <c r="F4" s="19"/>
      <c r="G4" s="19"/>
      <c r="H4" s="19"/>
      <c r="I4" s="19"/>
      <c r="J4" s="3"/>
      <c r="K4" s="3"/>
      <c r="L4" s="3"/>
    </row>
    <row r="5" spans="2:12" ht="25.5" customHeight="1" x14ac:dyDescent="0.25">
      <c r="B5" s="125" t="s">
        <v>7</v>
      </c>
      <c r="C5" s="126"/>
      <c r="D5" s="126"/>
      <c r="E5" s="126"/>
      <c r="F5" s="127"/>
      <c r="G5" s="47" t="s">
        <v>70</v>
      </c>
      <c r="H5" s="45" t="s">
        <v>59</v>
      </c>
      <c r="I5" s="47" t="s">
        <v>58</v>
      </c>
      <c r="J5" s="47" t="s">
        <v>71</v>
      </c>
      <c r="K5" s="47" t="s">
        <v>17</v>
      </c>
      <c r="L5" s="47" t="s">
        <v>57</v>
      </c>
    </row>
    <row r="6" spans="2:12" x14ac:dyDescent="0.25">
      <c r="B6" s="125">
        <v>1</v>
      </c>
      <c r="C6" s="126"/>
      <c r="D6" s="126"/>
      <c r="E6" s="126"/>
      <c r="F6" s="127"/>
      <c r="G6" s="47">
        <v>2</v>
      </c>
      <c r="H6" s="47">
        <v>3</v>
      </c>
      <c r="I6" s="47">
        <v>4</v>
      </c>
      <c r="J6" s="47">
        <v>5</v>
      </c>
      <c r="K6" s="47" t="s">
        <v>19</v>
      </c>
      <c r="L6" s="47" t="s">
        <v>20</v>
      </c>
    </row>
    <row r="7" spans="2:12" ht="25.5" x14ac:dyDescent="0.25">
      <c r="B7" s="7">
        <v>8</v>
      </c>
      <c r="C7" s="7"/>
      <c r="D7" s="7"/>
      <c r="E7" s="7"/>
      <c r="F7" s="7" t="s">
        <v>9</v>
      </c>
      <c r="G7" s="5"/>
      <c r="H7" s="5"/>
      <c r="I7" s="5"/>
      <c r="J7" s="59">
        <v>132720.79999999999</v>
      </c>
      <c r="K7" s="33"/>
      <c r="L7" s="33"/>
    </row>
    <row r="8" spans="2:12" x14ac:dyDescent="0.25">
      <c r="B8" s="7"/>
      <c r="C8" s="12">
        <v>84</v>
      </c>
      <c r="D8" s="12"/>
      <c r="E8" s="12"/>
      <c r="F8" s="12" t="s">
        <v>14</v>
      </c>
      <c r="G8" s="5"/>
      <c r="H8" s="5"/>
      <c r="I8" s="5"/>
      <c r="J8" s="33"/>
      <c r="K8" s="33"/>
      <c r="L8" s="33"/>
    </row>
    <row r="9" spans="2:12" ht="51" x14ac:dyDescent="0.25">
      <c r="B9" s="8"/>
      <c r="C9" s="8"/>
      <c r="D9" s="8">
        <v>841</v>
      </c>
      <c r="E9" s="8"/>
      <c r="F9" s="34" t="s">
        <v>46</v>
      </c>
      <c r="G9" s="5"/>
      <c r="H9" s="5"/>
      <c r="I9" s="5"/>
      <c r="J9" s="33"/>
      <c r="K9" s="33"/>
      <c r="L9" s="33"/>
    </row>
    <row r="10" spans="2:12" ht="25.5" x14ac:dyDescent="0.25">
      <c r="B10" s="8"/>
      <c r="C10" s="8"/>
      <c r="D10" s="8"/>
      <c r="E10" s="8">
        <v>8413</v>
      </c>
      <c r="F10" s="34" t="s">
        <v>47</v>
      </c>
      <c r="G10" s="5"/>
      <c r="H10" s="5"/>
      <c r="I10" s="5"/>
      <c r="J10" s="33"/>
      <c r="K10" s="33"/>
      <c r="L10" s="33"/>
    </row>
    <row r="11" spans="2:12" ht="51" x14ac:dyDescent="0.25">
      <c r="B11" s="8"/>
      <c r="C11" s="8"/>
      <c r="D11" s="8">
        <v>844</v>
      </c>
      <c r="E11" s="8"/>
      <c r="F11" s="34" t="s">
        <v>157</v>
      </c>
      <c r="G11" s="5"/>
      <c r="H11" s="5"/>
      <c r="I11" s="5"/>
      <c r="J11" s="33"/>
      <c r="K11" s="33"/>
      <c r="L11" s="33"/>
    </row>
    <row r="12" spans="2:12" ht="38.25" x14ac:dyDescent="0.25">
      <c r="B12" s="8"/>
      <c r="C12" s="8"/>
      <c r="D12" s="8"/>
      <c r="E12" s="9">
        <v>8443</v>
      </c>
      <c r="F12" s="34" t="s">
        <v>158</v>
      </c>
      <c r="G12" s="5"/>
      <c r="H12" s="5"/>
      <c r="I12" s="5"/>
      <c r="J12" s="59">
        <v>132720.79999999999</v>
      </c>
      <c r="K12" s="33"/>
      <c r="L12" s="33"/>
    </row>
    <row r="13" spans="2:12" ht="25.5" x14ac:dyDescent="0.25">
      <c r="B13" s="10">
        <v>5</v>
      </c>
      <c r="C13" s="11"/>
      <c r="D13" s="11"/>
      <c r="E13" s="11"/>
      <c r="F13" s="26" t="s">
        <v>10</v>
      </c>
      <c r="G13" s="5"/>
      <c r="H13" s="5"/>
      <c r="I13" s="5"/>
      <c r="J13" s="33"/>
      <c r="K13" s="33"/>
      <c r="L13" s="33"/>
    </row>
    <row r="14" spans="2:12" ht="25.5" x14ac:dyDescent="0.25">
      <c r="B14" s="12"/>
      <c r="C14" s="12">
        <v>54</v>
      </c>
      <c r="D14" s="12"/>
      <c r="E14" s="12"/>
      <c r="F14" s="27" t="s">
        <v>15</v>
      </c>
      <c r="G14" s="5"/>
      <c r="H14" s="5"/>
      <c r="I14" s="6"/>
      <c r="J14" s="33"/>
      <c r="K14" s="33"/>
      <c r="L14" s="33"/>
    </row>
    <row r="15" spans="2:12" ht="63.75" x14ac:dyDescent="0.25">
      <c r="B15" s="12"/>
      <c r="C15" s="12"/>
      <c r="D15" s="12">
        <v>541</v>
      </c>
      <c r="E15" s="34"/>
      <c r="F15" s="34" t="s">
        <v>48</v>
      </c>
      <c r="G15" s="5"/>
      <c r="H15" s="5"/>
      <c r="I15" s="6"/>
      <c r="J15" s="33"/>
      <c r="K15" s="33"/>
      <c r="L15" s="33"/>
    </row>
    <row r="16" spans="2:12" ht="38.25" x14ac:dyDescent="0.25">
      <c r="B16" s="12"/>
      <c r="C16" s="12"/>
      <c r="D16" s="12"/>
      <c r="E16" s="34">
        <v>5413</v>
      </c>
      <c r="F16" s="34" t="s">
        <v>49</v>
      </c>
      <c r="G16" s="5"/>
      <c r="H16" s="5"/>
      <c r="I16" s="6"/>
      <c r="J16" s="33"/>
      <c r="K16" s="33"/>
      <c r="L16" s="33"/>
    </row>
    <row r="17" spans="2:12" x14ac:dyDescent="0.25">
      <c r="B17" s="13" t="s">
        <v>16</v>
      </c>
      <c r="C17" s="11"/>
      <c r="D17" s="11"/>
      <c r="E17" s="11"/>
      <c r="F17" s="26" t="s">
        <v>27</v>
      </c>
      <c r="G17" s="5"/>
      <c r="H17" s="5"/>
      <c r="I17" s="5"/>
      <c r="J17" s="33"/>
      <c r="K17" s="33"/>
      <c r="L17" s="33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workbookViewId="0">
      <selection activeCell="E16" sqref="E16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9"/>
      <c r="C1" s="19"/>
      <c r="D1" s="19"/>
      <c r="E1" s="19"/>
      <c r="F1" s="3"/>
      <c r="G1" s="3"/>
      <c r="H1" s="3"/>
    </row>
    <row r="2" spans="2:8" ht="15.75" customHeight="1" x14ac:dyDescent="0.25">
      <c r="B2" s="98" t="s">
        <v>50</v>
      </c>
      <c r="C2" s="98"/>
      <c r="D2" s="98"/>
      <c r="E2" s="98"/>
      <c r="F2" s="98"/>
      <c r="G2" s="98"/>
      <c r="H2" s="98"/>
    </row>
    <row r="3" spans="2:8" ht="18" x14ac:dyDescent="0.25">
      <c r="B3" s="19"/>
      <c r="C3" s="19"/>
      <c r="D3" s="19"/>
      <c r="E3" s="19"/>
      <c r="F3" s="3"/>
      <c r="G3" s="3"/>
      <c r="H3" s="3"/>
    </row>
    <row r="4" spans="2:8" ht="25.5" x14ac:dyDescent="0.25">
      <c r="B4" s="45" t="s">
        <v>7</v>
      </c>
      <c r="C4" s="45" t="s">
        <v>70</v>
      </c>
      <c r="D4" s="45" t="s">
        <v>59</v>
      </c>
      <c r="E4" s="45" t="s">
        <v>56</v>
      </c>
      <c r="F4" s="45" t="s">
        <v>71</v>
      </c>
      <c r="G4" s="45" t="s">
        <v>17</v>
      </c>
      <c r="H4" s="45" t="s">
        <v>57</v>
      </c>
    </row>
    <row r="5" spans="2:8" x14ac:dyDescent="0.25"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 t="s">
        <v>19</v>
      </c>
      <c r="H5" s="45" t="s">
        <v>20</v>
      </c>
    </row>
    <row r="6" spans="2:8" x14ac:dyDescent="0.25">
      <c r="B6" s="7" t="s">
        <v>51</v>
      </c>
      <c r="C6" s="5"/>
      <c r="D6" s="5"/>
      <c r="E6" s="6"/>
      <c r="F6" s="33"/>
      <c r="G6" s="33"/>
      <c r="H6" s="33"/>
    </row>
    <row r="7" spans="2:8" x14ac:dyDescent="0.25">
      <c r="B7" s="7" t="s">
        <v>41</v>
      </c>
      <c r="C7" s="5"/>
      <c r="D7" s="5"/>
      <c r="E7" s="5"/>
      <c r="F7" s="33"/>
      <c r="G7" s="33"/>
      <c r="H7" s="33"/>
    </row>
    <row r="8" spans="2:8" x14ac:dyDescent="0.25">
      <c r="B8" s="37" t="s">
        <v>40</v>
      </c>
      <c r="C8" s="5"/>
      <c r="D8" s="5"/>
      <c r="E8" s="5"/>
      <c r="F8" s="33"/>
      <c r="G8" s="33"/>
      <c r="H8" s="33"/>
    </row>
    <row r="9" spans="2:8" x14ac:dyDescent="0.25">
      <c r="B9" s="36" t="s">
        <v>39</v>
      </c>
      <c r="C9" s="5"/>
      <c r="D9" s="5"/>
      <c r="E9" s="5"/>
      <c r="F9" s="33"/>
      <c r="G9" s="33"/>
      <c r="H9" s="33"/>
    </row>
    <row r="10" spans="2:8" x14ac:dyDescent="0.25">
      <c r="B10" s="36" t="s">
        <v>27</v>
      </c>
      <c r="C10" s="5"/>
      <c r="D10" s="5"/>
      <c r="E10" s="5"/>
      <c r="F10" s="33"/>
      <c r="G10" s="33"/>
      <c r="H10" s="33"/>
    </row>
    <row r="11" spans="2:8" x14ac:dyDescent="0.25">
      <c r="B11" s="7" t="s">
        <v>38</v>
      </c>
      <c r="C11" s="5"/>
      <c r="D11" s="5"/>
      <c r="E11" s="6"/>
      <c r="F11" s="33"/>
      <c r="G11" s="33"/>
      <c r="H11" s="33"/>
    </row>
    <row r="12" spans="2:8" x14ac:dyDescent="0.25">
      <c r="B12" s="35" t="s">
        <v>37</v>
      </c>
      <c r="C12" s="5"/>
      <c r="D12" s="5"/>
      <c r="E12" s="6"/>
      <c r="F12" s="33"/>
      <c r="G12" s="33"/>
      <c r="H12" s="33"/>
    </row>
    <row r="13" spans="2:8" x14ac:dyDescent="0.25">
      <c r="B13" s="7" t="s">
        <v>36</v>
      </c>
      <c r="C13" s="5"/>
      <c r="D13" s="5"/>
      <c r="E13" s="6"/>
      <c r="F13" s="33"/>
      <c r="G13" s="33"/>
      <c r="H13" s="33"/>
    </row>
    <row r="14" spans="2:8" x14ac:dyDescent="0.25">
      <c r="B14" s="35" t="s">
        <v>35</v>
      </c>
      <c r="C14" s="5"/>
      <c r="D14" s="5"/>
      <c r="E14" s="6"/>
      <c r="F14" s="33"/>
      <c r="G14" s="33"/>
      <c r="H14" s="33"/>
    </row>
    <row r="15" spans="2:8" x14ac:dyDescent="0.25">
      <c r="B15" s="12" t="s">
        <v>16</v>
      </c>
      <c r="C15" s="5"/>
      <c r="D15" s="5"/>
      <c r="E15" s="6"/>
      <c r="F15" s="33"/>
      <c r="G15" s="33"/>
      <c r="H15" s="33"/>
    </row>
    <row r="16" spans="2:8" x14ac:dyDescent="0.25">
      <c r="B16" s="35"/>
      <c r="C16" s="5"/>
      <c r="D16" s="5"/>
      <c r="E16" s="6"/>
      <c r="F16" s="33"/>
      <c r="G16" s="33"/>
      <c r="H16" s="33"/>
    </row>
    <row r="17" spans="2:8" ht="15.75" customHeight="1" x14ac:dyDescent="0.25">
      <c r="B17" s="7" t="s">
        <v>52</v>
      </c>
      <c r="C17" s="5"/>
      <c r="D17" s="5"/>
      <c r="E17" s="6"/>
      <c r="F17" s="33"/>
      <c r="G17" s="33"/>
      <c r="H17" s="33"/>
    </row>
    <row r="18" spans="2:8" ht="15.75" customHeight="1" x14ac:dyDescent="0.25">
      <c r="B18" s="7" t="s">
        <v>41</v>
      </c>
      <c r="C18" s="5"/>
      <c r="D18" s="5"/>
      <c r="E18" s="5"/>
      <c r="F18" s="33"/>
      <c r="G18" s="33"/>
      <c r="H18" s="33"/>
    </row>
    <row r="19" spans="2:8" x14ac:dyDescent="0.25">
      <c r="B19" s="37" t="s">
        <v>40</v>
      </c>
      <c r="C19" s="5"/>
      <c r="D19" s="5"/>
      <c r="E19" s="5"/>
      <c r="F19" s="33"/>
      <c r="G19" s="33"/>
      <c r="H19" s="33"/>
    </row>
    <row r="20" spans="2:8" x14ac:dyDescent="0.25">
      <c r="B20" s="36" t="s">
        <v>39</v>
      </c>
      <c r="C20" s="5"/>
      <c r="D20" s="5"/>
      <c r="E20" s="5"/>
      <c r="F20" s="33"/>
      <c r="G20" s="33"/>
      <c r="H20" s="33"/>
    </row>
    <row r="21" spans="2:8" x14ac:dyDescent="0.25">
      <c r="B21" s="36" t="s">
        <v>27</v>
      </c>
      <c r="C21" s="5"/>
      <c r="D21" s="5"/>
      <c r="E21" s="5"/>
      <c r="F21" s="33"/>
      <c r="G21" s="33"/>
      <c r="H21" s="33"/>
    </row>
    <row r="22" spans="2:8" x14ac:dyDescent="0.25">
      <c r="B22" s="7" t="s">
        <v>38</v>
      </c>
      <c r="C22" s="5"/>
      <c r="D22" s="5"/>
      <c r="E22" s="6"/>
      <c r="F22" s="33"/>
      <c r="G22" s="33"/>
      <c r="H22" s="33"/>
    </row>
    <row r="23" spans="2:8" x14ac:dyDescent="0.25">
      <c r="B23" s="35" t="s">
        <v>37</v>
      </c>
      <c r="C23" s="5"/>
      <c r="D23" s="5"/>
      <c r="E23" s="6"/>
      <c r="F23" s="33"/>
      <c r="G23" s="33"/>
      <c r="H23" s="33"/>
    </row>
    <row r="24" spans="2:8" x14ac:dyDescent="0.25">
      <c r="B24" s="7" t="s">
        <v>36</v>
      </c>
      <c r="C24" s="5"/>
      <c r="D24" s="5"/>
      <c r="E24" s="6"/>
      <c r="F24" s="33"/>
      <c r="G24" s="33"/>
      <c r="H24" s="33"/>
    </row>
    <row r="25" spans="2:8" x14ac:dyDescent="0.25">
      <c r="B25" s="35" t="s">
        <v>35</v>
      </c>
      <c r="C25" s="5"/>
      <c r="D25" s="5"/>
      <c r="E25" s="6"/>
      <c r="F25" s="33"/>
      <c r="G25" s="33"/>
      <c r="H25" s="33"/>
    </row>
    <row r="26" spans="2:8" x14ac:dyDescent="0.25">
      <c r="B26" s="12" t="s">
        <v>16</v>
      </c>
      <c r="C26" s="5"/>
      <c r="D26" s="5"/>
      <c r="E26" s="6"/>
      <c r="F26" s="33"/>
      <c r="G26" s="33"/>
      <c r="H26" s="33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2"/>
  <sheetViews>
    <sheetView tabSelected="1" topLeftCell="A52" workbookViewId="0">
      <selection activeCell="I16" sqref="I1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3.42578125" customWidth="1"/>
    <col min="5" max="5" width="44.28515625" customWidth="1"/>
    <col min="6" max="8" width="25.28515625" customWidth="1"/>
    <col min="9" max="9" width="15.7109375" customWidth="1"/>
  </cols>
  <sheetData>
    <row r="1" spans="2:9" ht="18" x14ac:dyDescent="0.25">
      <c r="B1" s="2"/>
      <c r="C1" s="2"/>
      <c r="D1" s="2"/>
      <c r="E1" s="2"/>
      <c r="F1" s="2"/>
      <c r="G1" s="2"/>
      <c r="H1" s="2"/>
      <c r="I1" s="3"/>
    </row>
    <row r="2" spans="2:9" ht="18" customHeight="1" x14ac:dyDescent="0.25">
      <c r="B2" s="98" t="s">
        <v>11</v>
      </c>
      <c r="C2" s="135"/>
      <c r="D2" s="135"/>
      <c r="E2" s="135"/>
      <c r="F2" s="135"/>
      <c r="G2" s="135"/>
      <c r="H2" s="135"/>
      <c r="I2" s="135"/>
    </row>
    <row r="3" spans="2:9" ht="18" x14ac:dyDescent="0.25">
      <c r="B3" s="2"/>
      <c r="C3" s="2"/>
      <c r="D3" s="2"/>
      <c r="E3" s="2"/>
      <c r="F3" s="2"/>
      <c r="G3" s="2"/>
      <c r="H3" s="2"/>
      <c r="I3" s="3"/>
    </row>
    <row r="4" spans="2:9" ht="15.75" x14ac:dyDescent="0.25">
      <c r="B4" s="136" t="s">
        <v>81</v>
      </c>
      <c r="C4" s="136"/>
      <c r="D4" s="136"/>
      <c r="E4" s="136"/>
      <c r="F4" s="136"/>
      <c r="G4" s="136"/>
      <c r="H4" s="136"/>
      <c r="I4" s="136"/>
    </row>
    <row r="5" spans="2:9" ht="18" x14ac:dyDescent="0.25">
      <c r="B5" s="19"/>
      <c r="C5" s="19"/>
      <c r="D5" s="19"/>
      <c r="E5" s="19"/>
      <c r="F5" s="19"/>
      <c r="G5" s="19"/>
      <c r="H5" s="19"/>
      <c r="I5" s="3"/>
    </row>
    <row r="6" spans="2:9" ht="25.5" x14ac:dyDescent="0.25">
      <c r="B6" s="125" t="s">
        <v>7</v>
      </c>
      <c r="C6" s="126"/>
      <c r="D6" s="126"/>
      <c r="E6" s="127"/>
      <c r="F6" s="45" t="s">
        <v>59</v>
      </c>
      <c r="G6" s="45" t="s">
        <v>56</v>
      </c>
      <c r="H6" s="45" t="s">
        <v>82</v>
      </c>
      <c r="I6" s="45" t="s">
        <v>57</v>
      </c>
    </row>
    <row r="7" spans="2:9" s="32" customFormat="1" ht="15.75" customHeight="1" x14ac:dyDescent="0.2">
      <c r="B7" s="137">
        <v>1</v>
      </c>
      <c r="C7" s="138"/>
      <c r="D7" s="138"/>
      <c r="E7" s="139"/>
      <c r="F7" s="46">
        <v>2</v>
      </c>
      <c r="G7" s="46">
        <v>3</v>
      </c>
      <c r="H7" s="46">
        <v>4</v>
      </c>
      <c r="I7" s="46" t="s">
        <v>54</v>
      </c>
    </row>
    <row r="8" spans="2:9" s="49" customFormat="1" ht="30" customHeight="1" x14ac:dyDescent="0.25">
      <c r="B8" s="128" t="s">
        <v>83</v>
      </c>
      <c r="C8" s="129"/>
      <c r="D8" s="130"/>
      <c r="E8" s="48" t="s">
        <v>181</v>
      </c>
      <c r="F8" s="78">
        <v>1582375</v>
      </c>
      <c r="G8" s="79">
        <v>1626556</v>
      </c>
      <c r="H8" s="79">
        <v>653452.04</v>
      </c>
      <c r="I8" s="79">
        <f>H8/G8*100</f>
        <v>40.173965114020056</v>
      </c>
    </row>
    <row r="9" spans="2:9" s="49" customFormat="1" ht="30" customHeight="1" x14ac:dyDescent="0.25">
      <c r="B9" s="128" t="s">
        <v>188</v>
      </c>
      <c r="C9" s="129"/>
      <c r="D9" s="130"/>
      <c r="E9" s="52" t="s">
        <v>182</v>
      </c>
      <c r="F9" s="78">
        <v>121804</v>
      </c>
      <c r="G9" s="79">
        <v>121804</v>
      </c>
      <c r="H9" s="79">
        <v>67982.86</v>
      </c>
      <c r="I9" s="79">
        <f t="shared" ref="I9:I72" si="0">H9/G9*100</f>
        <v>55.813323043578208</v>
      </c>
    </row>
    <row r="10" spans="2:9" s="49" customFormat="1" ht="30" customHeight="1" x14ac:dyDescent="0.25">
      <c r="B10" s="128" t="s">
        <v>189</v>
      </c>
      <c r="C10" s="129"/>
      <c r="D10" s="130"/>
      <c r="E10" s="48" t="s">
        <v>184</v>
      </c>
      <c r="F10" s="50"/>
      <c r="G10" s="79">
        <v>298</v>
      </c>
      <c r="H10" s="79">
        <v>562.95000000000005</v>
      </c>
      <c r="I10" s="79">
        <f t="shared" si="0"/>
        <v>188.90939597315437</v>
      </c>
    </row>
    <row r="11" spans="2:9" s="49" customFormat="1" ht="30" customHeight="1" x14ac:dyDescent="0.25">
      <c r="B11" s="128" t="s">
        <v>190</v>
      </c>
      <c r="C11" s="129"/>
      <c r="D11" s="130"/>
      <c r="E11" s="52" t="s">
        <v>183</v>
      </c>
      <c r="F11" s="50"/>
      <c r="G11" s="51">
        <v>600</v>
      </c>
      <c r="H11" s="79">
        <v>378.65</v>
      </c>
      <c r="I11" s="79">
        <f t="shared" si="0"/>
        <v>63.108333333333334</v>
      </c>
    </row>
    <row r="12" spans="2:9" s="49" customFormat="1" ht="30" customHeight="1" x14ac:dyDescent="0.25">
      <c r="B12" s="132" t="s">
        <v>191</v>
      </c>
      <c r="C12" s="132"/>
      <c r="D12" s="132"/>
      <c r="E12" s="52" t="s">
        <v>186</v>
      </c>
      <c r="F12" s="78">
        <v>1020982</v>
      </c>
      <c r="G12" s="79">
        <v>1057282</v>
      </c>
      <c r="H12" s="79">
        <v>542598.06999999995</v>
      </c>
      <c r="I12" s="79">
        <f t="shared" si="0"/>
        <v>51.32008962604111</v>
      </c>
    </row>
    <row r="13" spans="2:9" s="49" customFormat="1" ht="30" customHeight="1" x14ac:dyDescent="0.25">
      <c r="B13" s="128" t="s">
        <v>192</v>
      </c>
      <c r="C13" s="129"/>
      <c r="D13" s="130"/>
      <c r="E13" s="48" t="s">
        <v>185</v>
      </c>
      <c r="F13" s="78">
        <v>3053</v>
      </c>
      <c r="G13" s="79">
        <v>5536</v>
      </c>
      <c r="H13" s="79">
        <v>3936</v>
      </c>
      <c r="I13" s="79">
        <f t="shared" si="0"/>
        <v>71.098265895953759</v>
      </c>
    </row>
    <row r="14" spans="2:9" s="49" customFormat="1" ht="30" customHeight="1" x14ac:dyDescent="0.25">
      <c r="B14" s="128" t="s">
        <v>193</v>
      </c>
      <c r="C14" s="129"/>
      <c r="D14" s="130"/>
      <c r="E14" s="48" t="s">
        <v>187</v>
      </c>
      <c r="F14" s="78">
        <v>436536</v>
      </c>
      <c r="G14" s="79">
        <v>441036</v>
      </c>
      <c r="H14" s="79">
        <v>37993.51</v>
      </c>
      <c r="I14" s="79">
        <f t="shared" si="0"/>
        <v>8.6146051569486382</v>
      </c>
    </row>
    <row r="15" spans="2:9" s="49" customFormat="1" ht="30" customHeight="1" x14ac:dyDescent="0.25">
      <c r="B15" s="131" t="s">
        <v>194</v>
      </c>
      <c r="C15" s="131"/>
      <c r="D15" s="131"/>
      <c r="E15" s="90" t="s">
        <v>182</v>
      </c>
      <c r="F15" s="89">
        <v>121804</v>
      </c>
      <c r="G15" s="91">
        <v>121804</v>
      </c>
      <c r="H15" s="91">
        <v>67982.86</v>
      </c>
      <c r="I15" s="79">
        <f t="shared" si="0"/>
        <v>55.813323043578208</v>
      </c>
    </row>
    <row r="16" spans="2:9" s="49" customFormat="1" ht="30" customHeight="1" x14ac:dyDescent="0.25">
      <c r="B16" s="140"/>
      <c r="C16" s="141"/>
      <c r="D16" s="142"/>
      <c r="E16" s="90" t="s">
        <v>205</v>
      </c>
      <c r="F16" s="89"/>
      <c r="G16" s="91"/>
      <c r="H16" s="91"/>
      <c r="I16" s="79"/>
    </row>
    <row r="17" spans="2:9" s="49" customFormat="1" ht="30" customHeight="1" x14ac:dyDescent="0.25">
      <c r="B17" s="133">
        <v>3</v>
      </c>
      <c r="C17" s="133"/>
      <c r="D17" s="133"/>
      <c r="E17" s="83" t="s">
        <v>4</v>
      </c>
      <c r="F17" s="84">
        <v>121804</v>
      </c>
      <c r="G17" s="85">
        <v>121804</v>
      </c>
      <c r="H17" s="85">
        <v>67982.86</v>
      </c>
      <c r="I17" s="79">
        <f t="shared" si="0"/>
        <v>55.813323043578208</v>
      </c>
    </row>
    <row r="18" spans="2:9" s="49" customFormat="1" ht="30" customHeight="1" x14ac:dyDescent="0.25">
      <c r="B18" s="134">
        <v>32</v>
      </c>
      <c r="C18" s="134"/>
      <c r="D18" s="134"/>
      <c r="E18" s="86" t="s">
        <v>13</v>
      </c>
      <c r="F18" s="87">
        <v>119256</v>
      </c>
      <c r="G18" s="88">
        <v>119256</v>
      </c>
      <c r="H18" s="88">
        <v>67275.63</v>
      </c>
      <c r="I18" s="79">
        <f t="shared" si="0"/>
        <v>56.412784262427053</v>
      </c>
    </row>
    <row r="19" spans="2:9" s="49" customFormat="1" ht="30" customHeight="1" x14ac:dyDescent="0.25">
      <c r="B19" s="132">
        <v>321</v>
      </c>
      <c r="C19" s="132"/>
      <c r="D19" s="132"/>
      <c r="E19" s="52" t="s">
        <v>33</v>
      </c>
      <c r="F19" s="78">
        <v>6092</v>
      </c>
      <c r="G19" s="79">
        <v>6092</v>
      </c>
      <c r="H19" s="79">
        <v>2029.83</v>
      </c>
      <c r="I19" s="79">
        <f t="shared" si="0"/>
        <v>33.319599474720945</v>
      </c>
    </row>
    <row r="20" spans="2:9" s="49" customFormat="1" ht="30" customHeight="1" x14ac:dyDescent="0.25">
      <c r="B20" s="132">
        <v>3211</v>
      </c>
      <c r="C20" s="132"/>
      <c r="D20" s="132"/>
      <c r="E20" s="52" t="s">
        <v>34</v>
      </c>
      <c r="F20" s="78">
        <v>783</v>
      </c>
      <c r="G20" s="79">
        <v>783</v>
      </c>
      <c r="H20" s="79">
        <v>345.15</v>
      </c>
      <c r="I20" s="79">
        <f t="shared" si="0"/>
        <v>44.080459770114935</v>
      </c>
    </row>
    <row r="21" spans="2:9" s="49" customFormat="1" ht="30" customHeight="1" x14ac:dyDescent="0.25">
      <c r="B21" s="132">
        <v>3212</v>
      </c>
      <c r="C21" s="132"/>
      <c r="D21" s="132"/>
      <c r="E21" s="52" t="s">
        <v>196</v>
      </c>
      <c r="F21" s="78"/>
      <c r="G21" s="79"/>
      <c r="H21" s="79"/>
      <c r="I21" s="79"/>
    </row>
    <row r="22" spans="2:9" s="49" customFormat="1" ht="30" customHeight="1" x14ac:dyDescent="0.25">
      <c r="B22" s="132">
        <v>3213</v>
      </c>
      <c r="C22" s="132"/>
      <c r="D22" s="132"/>
      <c r="E22" s="52" t="s">
        <v>195</v>
      </c>
      <c r="F22" s="78">
        <v>2655</v>
      </c>
      <c r="G22" s="79">
        <v>2655</v>
      </c>
      <c r="H22" s="79">
        <v>551.4</v>
      </c>
      <c r="I22" s="79">
        <f t="shared" si="0"/>
        <v>20.768361581920903</v>
      </c>
    </row>
    <row r="23" spans="2:9" s="49" customFormat="1" ht="30" customHeight="1" x14ac:dyDescent="0.25">
      <c r="B23" s="132">
        <v>3214</v>
      </c>
      <c r="C23" s="132"/>
      <c r="D23" s="132"/>
      <c r="E23" s="52" t="s">
        <v>197</v>
      </c>
      <c r="F23" s="78">
        <v>2654</v>
      </c>
      <c r="G23" s="79">
        <v>2654</v>
      </c>
      <c r="H23" s="79">
        <v>1133.27</v>
      </c>
      <c r="I23" s="79">
        <f t="shared" si="0"/>
        <v>42.700452147701583</v>
      </c>
    </row>
    <row r="24" spans="2:9" s="49" customFormat="1" ht="30" customHeight="1" x14ac:dyDescent="0.25">
      <c r="B24" s="132">
        <v>322</v>
      </c>
      <c r="C24" s="132"/>
      <c r="D24" s="132"/>
      <c r="E24" s="52" t="s">
        <v>111</v>
      </c>
      <c r="F24" s="78">
        <v>62625</v>
      </c>
      <c r="G24" s="79">
        <v>62625</v>
      </c>
      <c r="H24" s="79">
        <v>40098.769999999997</v>
      </c>
      <c r="I24" s="79">
        <f t="shared" si="0"/>
        <v>64.029972055888223</v>
      </c>
    </row>
    <row r="25" spans="2:9" s="49" customFormat="1" ht="30" customHeight="1" x14ac:dyDescent="0.25">
      <c r="B25" s="132">
        <v>3221</v>
      </c>
      <c r="C25" s="132"/>
      <c r="D25" s="132"/>
      <c r="E25" s="52" t="s">
        <v>112</v>
      </c>
      <c r="F25" s="78">
        <v>5309</v>
      </c>
      <c r="G25" s="79">
        <v>5309</v>
      </c>
      <c r="H25" s="79">
        <v>1441.49</v>
      </c>
      <c r="I25" s="79">
        <f t="shared" si="0"/>
        <v>27.151817668110755</v>
      </c>
    </row>
    <row r="26" spans="2:9" s="49" customFormat="1" ht="30" customHeight="1" x14ac:dyDescent="0.25">
      <c r="B26" s="132">
        <v>3222</v>
      </c>
      <c r="C26" s="132"/>
      <c r="D26" s="132"/>
      <c r="E26" s="52" t="s">
        <v>113</v>
      </c>
      <c r="F26" s="78">
        <v>16657</v>
      </c>
      <c r="G26" s="79">
        <v>16657</v>
      </c>
      <c r="H26" s="79">
        <v>12668.3</v>
      </c>
      <c r="I26" s="79">
        <f t="shared" si="0"/>
        <v>76.053911268535742</v>
      </c>
    </row>
    <row r="27" spans="2:9" s="49" customFormat="1" ht="30" customHeight="1" x14ac:dyDescent="0.25">
      <c r="B27" s="132">
        <v>3223</v>
      </c>
      <c r="C27" s="132"/>
      <c r="D27" s="132"/>
      <c r="E27" s="52" t="s">
        <v>159</v>
      </c>
      <c r="F27" s="78">
        <v>25881</v>
      </c>
      <c r="G27" s="79">
        <v>25881</v>
      </c>
      <c r="H27" s="79">
        <v>25057.48</v>
      </c>
      <c r="I27" s="79">
        <f t="shared" si="0"/>
        <v>96.818051852710482</v>
      </c>
    </row>
    <row r="28" spans="2:9" s="49" customFormat="1" ht="30" customHeight="1" x14ac:dyDescent="0.25">
      <c r="B28" s="132">
        <v>3224</v>
      </c>
      <c r="C28" s="132"/>
      <c r="D28" s="132"/>
      <c r="E28" s="52" t="s">
        <v>198</v>
      </c>
      <c r="F28" s="78">
        <v>2256</v>
      </c>
      <c r="G28" s="79">
        <v>2256</v>
      </c>
      <c r="H28" s="79">
        <v>904.95</v>
      </c>
      <c r="I28" s="79">
        <f t="shared" si="0"/>
        <v>40.113031914893618</v>
      </c>
    </row>
    <row r="29" spans="2:9" s="49" customFormat="1" ht="30" customHeight="1" x14ac:dyDescent="0.25">
      <c r="B29" s="132">
        <v>3225</v>
      </c>
      <c r="C29" s="132"/>
      <c r="D29" s="132"/>
      <c r="E29" s="52" t="s">
        <v>199</v>
      </c>
      <c r="F29" s="78">
        <v>2522</v>
      </c>
      <c r="G29" s="79">
        <v>2522</v>
      </c>
      <c r="H29" s="79">
        <v>26.54</v>
      </c>
      <c r="I29" s="79">
        <f t="shared" si="0"/>
        <v>1.0523394131641555</v>
      </c>
    </row>
    <row r="30" spans="2:9" s="49" customFormat="1" ht="30" customHeight="1" x14ac:dyDescent="0.25">
      <c r="B30" s="132">
        <v>323</v>
      </c>
      <c r="C30" s="132"/>
      <c r="D30" s="132"/>
      <c r="E30" s="52" t="s">
        <v>115</v>
      </c>
      <c r="F30" s="78">
        <v>55982</v>
      </c>
      <c r="G30" s="79">
        <v>55982</v>
      </c>
      <c r="H30" s="79">
        <v>22774.54</v>
      </c>
      <c r="I30" s="79">
        <f t="shared" si="0"/>
        <v>40.681897752849132</v>
      </c>
    </row>
    <row r="31" spans="2:9" s="49" customFormat="1" ht="30" customHeight="1" x14ac:dyDescent="0.25">
      <c r="B31" s="132">
        <v>3231</v>
      </c>
      <c r="C31" s="132"/>
      <c r="D31" s="132"/>
      <c r="E31" s="52" t="s">
        <v>116</v>
      </c>
      <c r="F31" s="78">
        <v>25681</v>
      </c>
      <c r="G31" s="79">
        <v>25681</v>
      </c>
      <c r="H31" s="79">
        <v>15472.66</v>
      </c>
      <c r="I31" s="79">
        <f t="shared" si="0"/>
        <v>60.249445115065612</v>
      </c>
    </row>
    <row r="32" spans="2:9" s="49" customFormat="1" ht="30" customHeight="1" x14ac:dyDescent="0.25">
      <c r="B32" s="132">
        <v>3232</v>
      </c>
      <c r="C32" s="132"/>
      <c r="D32" s="132"/>
      <c r="E32" s="52" t="s">
        <v>117</v>
      </c>
      <c r="F32" s="78">
        <v>22430</v>
      </c>
      <c r="G32" s="79">
        <v>22430</v>
      </c>
      <c r="H32" s="79">
        <v>3802.39</v>
      </c>
      <c r="I32" s="79">
        <f t="shared" si="0"/>
        <v>16.952251448952296</v>
      </c>
    </row>
    <row r="33" spans="2:9" s="49" customFormat="1" ht="30" customHeight="1" x14ac:dyDescent="0.25">
      <c r="B33" s="132">
        <v>3233</v>
      </c>
      <c r="C33" s="132"/>
      <c r="D33" s="132"/>
      <c r="E33" s="52" t="s">
        <v>200</v>
      </c>
      <c r="F33" s="78"/>
      <c r="G33" s="79"/>
      <c r="H33" s="79"/>
      <c r="I33" s="79"/>
    </row>
    <row r="34" spans="2:9" s="49" customFormat="1" ht="30" customHeight="1" x14ac:dyDescent="0.25">
      <c r="B34" s="132">
        <v>3234</v>
      </c>
      <c r="C34" s="132"/>
      <c r="D34" s="132"/>
      <c r="E34" s="52" t="s">
        <v>118</v>
      </c>
      <c r="F34" s="78">
        <v>3225</v>
      </c>
      <c r="G34" s="79">
        <v>3225</v>
      </c>
      <c r="H34" s="79">
        <v>1581.47</v>
      </c>
      <c r="I34" s="79">
        <f t="shared" si="0"/>
        <v>49.037829457364339</v>
      </c>
    </row>
    <row r="35" spans="2:9" s="49" customFormat="1" ht="30" customHeight="1" x14ac:dyDescent="0.25">
      <c r="B35" s="132">
        <v>3236</v>
      </c>
      <c r="C35" s="132"/>
      <c r="D35" s="132"/>
      <c r="E35" s="52" t="s">
        <v>119</v>
      </c>
      <c r="F35" s="78">
        <v>265</v>
      </c>
      <c r="G35" s="79">
        <v>265</v>
      </c>
      <c r="H35" s="79">
        <v>268.14999999999998</v>
      </c>
      <c r="I35" s="79">
        <f t="shared" si="0"/>
        <v>101.18867924528301</v>
      </c>
    </row>
    <row r="36" spans="2:9" s="49" customFormat="1" ht="30" customHeight="1" x14ac:dyDescent="0.25">
      <c r="B36" s="132">
        <v>3237</v>
      </c>
      <c r="C36" s="132"/>
      <c r="D36" s="132"/>
      <c r="E36" s="52" t="s">
        <v>120</v>
      </c>
      <c r="F36" s="78">
        <v>797</v>
      </c>
      <c r="G36" s="79">
        <v>797</v>
      </c>
      <c r="H36" s="79">
        <v>380.75</v>
      </c>
      <c r="I36" s="79">
        <f t="shared" si="0"/>
        <v>47.772898368883311</v>
      </c>
    </row>
    <row r="37" spans="2:9" s="49" customFormat="1" ht="30" customHeight="1" x14ac:dyDescent="0.25">
      <c r="B37" s="132">
        <v>3238</v>
      </c>
      <c r="C37" s="132"/>
      <c r="D37" s="132"/>
      <c r="E37" s="52" t="s">
        <v>121</v>
      </c>
      <c r="F37" s="78">
        <v>3584</v>
      </c>
      <c r="G37" s="79">
        <v>3584</v>
      </c>
      <c r="H37" s="79">
        <v>1269.1199999999999</v>
      </c>
      <c r="I37" s="79">
        <f t="shared" si="0"/>
        <v>35.410714285714285</v>
      </c>
    </row>
    <row r="38" spans="2:9" s="49" customFormat="1" ht="30" customHeight="1" x14ac:dyDescent="0.25">
      <c r="B38" s="132">
        <v>329</v>
      </c>
      <c r="C38" s="132"/>
      <c r="D38" s="132"/>
      <c r="E38" s="52" t="s">
        <v>123</v>
      </c>
      <c r="F38" s="78">
        <v>4567</v>
      </c>
      <c r="G38" s="79">
        <v>4567</v>
      </c>
      <c r="H38" s="79">
        <v>2372.4899999999998</v>
      </c>
      <c r="I38" s="79">
        <f t="shared" si="0"/>
        <v>51.948543901904962</v>
      </c>
    </row>
    <row r="39" spans="2:9" s="49" customFormat="1" ht="30" customHeight="1" x14ac:dyDescent="0.25">
      <c r="B39" s="132">
        <v>3292</v>
      </c>
      <c r="C39" s="132"/>
      <c r="D39" s="132"/>
      <c r="E39" s="52" t="s">
        <v>124</v>
      </c>
      <c r="F39" s="78">
        <v>2125</v>
      </c>
      <c r="G39" s="79">
        <v>2125</v>
      </c>
      <c r="H39" s="79">
        <v>1765.41</v>
      </c>
      <c r="I39" s="79">
        <f t="shared" si="0"/>
        <v>83.078117647058818</v>
      </c>
    </row>
    <row r="40" spans="2:9" s="49" customFormat="1" ht="30" customHeight="1" x14ac:dyDescent="0.25">
      <c r="B40" s="132">
        <v>3293</v>
      </c>
      <c r="C40" s="132"/>
      <c r="D40" s="132"/>
      <c r="E40" s="52" t="s">
        <v>201</v>
      </c>
      <c r="F40" s="78"/>
      <c r="G40" s="79"/>
      <c r="H40" s="79"/>
      <c r="I40" s="79"/>
    </row>
    <row r="41" spans="2:9" s="49" customFormat="1" ht="30" customHeight="1" x14ac:dyDescent="0.25">
      <c r="B41" s="132">
        <v>3294</v>
      </c>
      <c r="C41" s="132"/>
      <c r="D41" s="132"/>
      <c r="E41" s="52" t="s">
        <v>125</v>
      </c>
      <c r="F41" s="78">
        <v>176</v>
      </c>
      <c r="G41" s="79">
        <v>176</v>
      </c>
      <c r="H41" s="79">
        <v>108.09</v>
      </c>
      <c r="I41" s="79">
        <f t="shared" si="0"/>
        <v>61.414772727272727</v>
      </c>
    </row>
    <row r="42" spans="2:9" s="49" customFormat="1" ht="30" customHeight="1" x14ac:dyDescent="0.25">
      <c r="B42" s="132">
        <v>3299</v>
      </c>
      <c r="C42" s="132"/>
      <c r="D42" s="132"/>
      <c r="E42" s="52" t="s">
        <v>123</v>
      </c>
      <c r="F42" s="78">
        <v>2256</v>
      </c>
      <c r="G42" s="79">
        <v>2256</v>
      </c>
      <c r="H42" s="79">
        <v>497.99</v>
      </c>
      <c r="I42" s="79">
        <f t="shared" si="0"/>
        <v>22.074024822695034</v>
      </c>
    </row>
    <row r="43" spans="2:9" s="49" customFormat="1" ht="30" customHeight="1" x14ac:dyDescent="0.25">
      <c r="B43" s="134">
        <v>34</v>
      </c>
      <c r="C43" s="134"/>
      <c r="D43" s="134"/>
      <c r="E43" s="86" t="s">
        <v>128</v>
      </c>
      <c r="F43" s="87">
        <v>637</v>
      </c>
      <c r="G43" s="88">
        <v>637</v>
      </c>
      <c r="H43" s="88">
        <v>229.42</v>
      </c>
      <c r="I43" s="79">
        <f t="shared" si="0"/>
        <v>36.015698587127154</v>
      </c>
    </row>
    <row r="44" spans="2:9" s="49" customFormat="1" ht="30" customHeight="1" x14ac:dyDescent="0.25">
      <c r="B44" s="132">
        <v>343</v>
      </c>
      <c r="C44" s="132"/>
      <c r="D44" s="132"/>
      <c r="E44" s="52" t="s">
        <v>129</v>
      </c>
      <c r="F44" s="78">
        <v>637</v>
      </c>
      <c r="G44" s="79">
        <v>637</v>
      </c>
      <c r="H44" s="79">
        <v>229.42</v>
      </c>
      <c r="I44" s="79">
        <f t="shared" si="0"/>
        <v>36.015698587127154</v>
      </c>
    </row>
    <row r="45" spans="2:9" s="49" customFormat="1" ht="30" customHeight="1" x14ac:dyDescent="0.25">
      <c r="B45" s="132">
        <v>3431</v>
      </c>
      <c r="C45" s="132"/>
      <c r="D45" s="132"/>
      <c r="E45" s="52" t="s">
        <v>130</v>
      </c>
      <c r="F45" s="78">
        <v>332</v>
      </c>
      <c r="G45" s="79">
        <v>332</v>
      </c>
      <c r="H45" s="79">
        <v>102.67</v>
      </c>
      <c r="I45" s="79">
        <f t="shared" si="0"/>
        <v>30.924698795180721</v>
      </c>
    </row>
    <row r="46" spans="2:9" s="49" customFormat="1" ht="30" customHeight="1" x14ac:dyDescent="0.25">
      <c r="B46" s="132">
        <v>3434</v>
      </c>
      <c r="C46" s="132"/>
      <c r="D46" s="132"/>
      <c r="E46" s="52" t="s">
        <v>161</v>
      </c>
      <c r="F46" s="78">
        <v>305</v>
      </c>
      <c r="G46" s="79">
        <v>305</v>
      </c>
      <c r="H46" s="79">
        <v>126.75</v>
      </c>
      <c r="I46" s="79">
        <f t="shared" si="0"/>
        <v>41.557377049180324</v>
      </c>
    </row>
    <row r="47" spans="2:9" s="49" customFormat="1" ht="30" customHeight="1" x14ac:dyDescent="0.25">
      <c r="B47" s="134">
        <v>37</v>
      </c>
      <c r="C47" s="134"/>
      <c r="D47" s="134"/>
      <c r="E47" s="86" t="s">
        <v>202</v>
      </c>
      <c r="F47" s="87">
        <v>1911</v>
      </c>
      <c r="G47" s="88">
        <v>1911</v>
      </c>
      <c r="H47" s="88">
        <v>477.81</v>
      </c>
      <c r="I47" s="79">
        <f t="shared" si="0"/>
        <v>25.003139717425434</v>
      </c>
    </row>
    <row r="48" spans="2:9" s="49" customFormat="1" ht="30" customHeight="1" x14ac:dyDescent="0.25">
      <c r="B48" s="132">
        <v>372</v>
      </c>
      <c r="C48" s="132"/>
      <c r="D48" s="132"/>
      <c r="E48" s="52" t="s">
        <v>203</v>
      </c>
      <c r="F48" s="78">
        <v>1911</v>
      </c>
      <c r="G48" s="79">
        <v>1911</v>
      </c>
      <c r="H48" s="79">
        <v>477.81</v>
      </c>
      <c r="I48" s="79">
        <f t="shared" si="0"/>
        <v>25.003139717425434</v>
      </c>
    </row>
    <row r="49" spans="2:9" s="49" customFormat="1" ht="30" customHeight="1" x14ac:dyDescent="0.25">
      <c r="B49" s="132">
        <v>3721</v>
      </c>
      <c r="C49" s="132"/>
      <c r="D49" s="132"/>
      <c r="E49" s="52" t="s">
        <v>204</v>
      </c>
      <c r="F49" s="78">
        <v>1911</v>
      </c>
      <c r="G49" s="79">
        <v>1911</v>
      </c>
      <c r="H49" s="79">
        <v>477.81</v>
      </c>
      <c r="I49" s="79">
        <f t="shared" si="0"/>
        <v>25.003139717425434</v>
      </c>
    </row>
    <row r="50" spans="2:9" s="49" customFormat="1" ht="30" customHeight="1" x14ac:dyDescent="0.25">
      <c r="B50" s="131" t="s">
        <v>191</v>
      </c>
      <c r="C50" s="131"/>
      <c r="D50" s="131"/>
      <c r="E50" s="90" t="s">
        <v>186</v>
      </c>
      <c r="F50" s="89"/>
      <c r="G50" s="91"/>
      <c r="H50" s="91"/>
      <c r="I50" s="79"/>
    </row>
    <row r="51" spans="2:9" s="49" customFormat="1" ht="30" customHeight="1" x14ac:dyDescent="0.25">
      <c r="B51" s="131"/>
      <c r="C51" s="131"/>
      <c r="D51" s="131"/>
      <c r="E51" s="90" t="s">
        <v>206</v>
      </c>
      <c r="F51" s="89">
        <v>909931</v>
      </c>
      <c r="G51" s="91">
        <v>909930</v>
      </c>
      <c r="H51" s="91">
        <v>504473.84</v>
      </c>
      <c r="I51" s="79">
        <f t="shared" si="0"/>
        <v>55.440950402778242</v>
      </c>
    </row>
    <row r="52" spans="2:9" s="49" customFormat="1" ht="30" customHeight="1" x14ac:dyDescent="0.25">
      <c r="B52" s="132">
        <v>3</v>
      </c>
      <c r="C52" s="132"/>
      <c r="D52" s="132"/>
      <c r="E52" s="52" t="s">
        <v>4</v>
      </c>
      <c r="F52" s="78">
        <v>909931</v>
      </c>
      <c r="G52" s="79">
        <v>909930</v>
      </c>
      <c r="H52" s="79">
        <v>504473.84</v>
      </c>
      <c r="I52" s="79">
        <f t="shared" si="0"/>
        <v>55.440950402778242</v>
      </c>
    </row>
    <row r="53" spans="2:9" s="49" customFormat="1" ht="30" customHeight="1" x14ac:dyDescent="0.25">
      <c r="B53" s="134">
        <v>31</v>
      </c>
      <c r="C53" s="134"/>
      <c r="D53" s="134"/>
      <c r="E53" s="86" t="s">
        <v>5</v>
      </c>
      <c r="F53" s="87">
        <v>858081</v>
      </c>
      <c r="G53" s="88">
        <v>858080</v>
      </c>
      <c r="H53" s="88">
        <v>478363.02</v>
      </c>
      <c r="I53" s="79">
        <f t="shared" si="0"/>
        <v>55.748067779228052</v>
      </c>
    </row>
    <row r="54" spans="2:9" s="49" customFormat="1" ht="30" customHeight="1" x14ac:dyDescent="0.25">
      <c r="B54" s="132">
        <v>311</v>
      </c>
      <c r="C54" s="132"/>
      <c r="D54" s="132"/>
      <c r="E54" s="52" t="s">
        <v>207</v>
      </c>
      <c r="F54" s="78"/>
      <c r="G54" s="79"/>
      <c r="H54" s="79"/>
      <c r="I54" s="79"/>
    </row>
    <row r="55" spans="2:9" s="49" customFormat="1" ht="30" customHeight="1" x14ac:dyDescent="0.25">
      <c r="B55" s="132">
        <v>3111</v>
      </c>
      <c r="C55" s="132"/>
      <c r="D55" s="132"/>
      <c r="E55" s="52" t="s">
        <v>32</v>
      </c>
      <c r="F55" s="78">
        <v>713744</v>
      </c>
      <c r="G55" s="79">
        <v>713744</v>
      </c>
      <c r="H55" s="79">
        <v>392855.87</v>
      </c>
      <c r="I55" s="79">
        <f t="shared" si="0"/>
        <v>55.041565323141072</v>
      </c>
    </row>
    <row r="56" spans="2:9" s="49" customFormat="1" ht="30" customHeight="1" x14ac:dyDescent="0.25">
      <c r="B56" s="132">
        <v>312</v>
      </c>
      <c r="C56" s="132"/>
      <c r="D56" s="132"/>
      <c r="E56" s="52" t="s">
        <v>103</v>
      </c>
      <c r="F56" s="78"/>
      <c r="G56" s="79"/>
      <c r="H56" s="79"/>
      <c r="I56" s="79" t="e">
        <f t="shared" si="0"/>
        <v>#DIV/0!</v>
      </c>
    </row>
    <row r="57" spans="2:9" s="49" customFormat="1" ht="30" customHeight="1" x14ac:dyDescent="0.25">
      <c r="B57" s="132">
        <v>3121</v>
      </c>
      <c r="C57" s="132"/>
      <c r="D57" s="132"/>
      <c r="E57" s="52" t="s">
        <v>103</v>
      </c>
      <c r="F57" s="78">
        <v>26569</v>
      </c>
      <c r="G57" s="79">
        <v>26568</v>
      </c>
      <c r="H57" s="79">
        <v>20685.86</v>
      </c>
      <c r="I57" s="79">
        <f t="shared" si="0"/>
        <v>77.860057211683227</v>
      </c>
    </row>
    <row r="58" spans="2:9" s="49" customFormat="1" ht="30" customHeight="1" x14ac:dyDescent="0.25">
      <c r="B58" s="132">
        <v>313</v>
      </c>
      <c r="C58" s="132"/>
      <c r="D58" s="132"/>
      <c r="E58" s="52" t="s">
        <v>105</v>
      </c>
      <c r="F58" s="78"/>
      <c r="G58" s="79"/>
      <c r="H58" s="79"/>
      <c r="I58" s="79"/>
    </row>
    <row r="59" spans="2:9" s="49" customFormat="1" ht="30" customHeight="1" x14ac:dyDescent="0.25">
      <c r="B59" s="132">
        <v>3132</v>
      </c>
      <c r="C59" s="132"/>
      <c r="D59" s="132"/>
      <c r="E59" s="52" t="s">
        <v>106</v>
      </c>
      <c r="F59" s="78">
        <v>117768</v>
      </c>
      <c r="G59" s="79">
        <v>117768</v>
      </c>
      <c r="H59" s="79">
        <v>64821.29</v>
      </c>
      <c r="I59" s="79">
        <f t="shared" si="0"/>
        <v>55.041513823789145</v>
      </c>
    </row>
    <row r="60" spans="2:9" s="49" customFormat="1" ht="30" customHeight="1" x14ac:dyDescent="0.25">
      <c r="B60" s="134">
        <v>32</v>
      </c>
      <c r="C60" s="134"/>
      <c r="D60" s="134"/>
      <c r="E60" s="86" t="s">
        <v>13</v>
      </c>
      <c r="F60" s="87">
        <v>39452</v>
      </c>
      <c r="G60" s="88">
        <v>39452</v>
      </c>
      <c r="H60" s="88">
        <v>25421.3</v>
      </c>
      <c r="I60" s="79">
        <f t="shared" si="0"/>
        <v>64.436023522254899</v>
      </c>
    </row>
    <row r="61" spans="2:9" s="49" customFormat="1" ht="30" customHeight="1" x14ac:dyDescent="0.25">
      <c r="B61" s="132">
        <v>321</v>
      </c>
      <c r="C61" s="132"/>
      <c r="D61" s="132"/>
      <c r="E61" s="52" t="s">
        <v>33</v>
      </c>
      <c r="F61" s="78"/>
      <c r="G61" s="79"/>
      <c r="H61" s="79"/>
      <c r="I61" s="79"/>
    </row>
    <row r="62" spans="2:9" s="49" customFormat="1" ht="30" customHeight="1" x14ac:dyDescent="0.25">
      <c r="B62" s="132">
        <v>3212</v>
      </c>
      <c r="C62" s="132"/>
      <c r="D62" s="132"/>
      <c r="E62" s="52" t="s">
        <v>196</v>
      </c>
      <c r="F62" s="78">
        <v>36466</v>
      </c>
      <c r="G62" s="79">
        <v>36466</v>
      </c>
      <c r="H62" s="79">
        <v>23590.16</v>
      </c>
      <c r="I62" s="79">
        <f t="shared" si="0"/>
        <v>64.69083529863434</v>
      </c>
    </row>
    <row r="63" spans="2:9" s="49" customFormat="1" ht="30" customHeight="1" x14ac:dyDescent="0.25">
      <c r="B63" s="132">
        <v>3222</v>
      </c>
      <c r="C63" s="132"/>
      <c r="D63" s="132"/>
      <c r="E63" s="52" t="s">
        <v>113</v>
      </c>
      <c r="F63" s="78"/>
      <c r="G63" s="79"/>
      <c r="H63" s="79">
        <v>185.28</v>
      </c>
      <c r="I63" s="79" t="e">
        <f t="shared" si="0"/>
        <v>#DIV/0!</v>
      </c>
    </row>
    <row r="64" spans="2:9" s="49" customFormat="1" ht="30" customHeight="1" x14ac:dyDescent="0.25">
      <c r="B64" s="132">
        <v>329</v>
      </c>
      <c r="C64" s="132"/>
      <c r="D64" s="132"/>
      <c r="E64" s="52" t="s">
        <v>123</v>
      </c>
      <c r="F64" s="78">
        <v>2986</v>
      </c>
      <c r="G64" s="79">
        <v>2986</v>
      </c>
      <c r="H64" s="79">
        <v>1645.86</v>
      </c>
      <c r="I64" s="79">
        <f t="shared" si="0"/>
        <v>55.119223040857335</v>
      </c>
    </row>
    <row r="65" spans="2:9" s="49" customFormat="1" ht="30" customHeight="1" x14ac:dyDescent="0.25">
      <c r="B65" s="132">
        <v>3295</v>
      </c>
      <c r="C65" s="132"/>
      <c r="D65" s="132"/>
      <c r="E65" s="52" t="s">
        <v>126</v>
      </c>
      <c r="F65" s="78">
        <v>2986</v>
      </c>
      <c r="G65" s="79">
        <v>2986</v>
      </c>
      <c r="H65" s="79">
        <v>1645.86</v>
      </c>
      <c r="I65" s="79">
        <f t="shared" si="0"/>
        <v>55.119223040857335</v>
      </c>
    </row>
    <row r="66" spans="2:9" s="49" customFormat="1" ht="30" customHeight="1" x14ac:dyDescent="0.25">
      <c r="B66" s="134">
        <v>37</v>
      </c>
      <c r="C66" s="134"/>
      <c r="D66" s="134"/>
      <c r="E66" s="86" t="s">
        <v>202</v>
      </c>
      <c r="F66" s="87">
        <v>9478</v>
      </c>
      <c r="G66" s="88">
        <v>9478</v>
      </c>
      <c r="H66" s="88">
        <v>689.52</v>
      </c>
      <c r="I66" s="79">
        <f t="shared" si="0"/>
        <v>7.2749525216290358</v>
      </c>
    </row>
    <row r="67" spans="2:9" s="49" customFormat="1" ht="30" customHeight="1" x14ac:dyDescent="0.25">
      <c r="B67" s="132">
        <v>372</v>
      </c>
      <c r="C67" s="132"/>
      <c r="D67" s="132"/>
      <c r="E67" s="52" t="s">
        <v>203</v>
      </c>
      <c r="F67" s="78">
        <v>9478</v>
      </c>
      <c r="G67" s="79">
        <v>9478</v>
      </c>
      <c r="H67" s="79">
        <v>689.52</v>
      </c>
      <c r="I67" s="79">
        <f t="shared" si="0"/>
        <v>7.2749525216290358</v>
      </c>
    </row>
    <row r="68" spans="2:9" s="49" customFormat="1" ht="30" customHeight="1" x14ac:dyDescent="0.25">
      <c r="B68" s="132">
        <v>3721</v>
      </c>
      <c r="C68" s="132"/>
      <c r="D68" s="132"/>
      <c r="E68" s="52" t="s">
        <v>202</v>
      </c>
      <c r="F68" s="78">
        <v>9478</v>
      </c>
      <c r="G68" s="79">
        <v>9478</v>
      </c>
      <c r="H68" s="79">
        <v>689.52</v>
      </c>
      <c r="I68" s="79">
        <f t="shared" si="0"/>
        <v>7.2749525216290358</v>
      </c>
    </row>
    <row r="69" spans="2:9" s="49" customFormat="1" ht="30" customHeight="1" x14ac:dyDescent="0.25">
      <c r="B69" s="134">
        <v>42</v>
      </c>
      <c r="C69" s="134"/>
      <c r="D69" s="134"/>
      <c r="E69" s="86" t="s">
        <v>208</v>
      </c>
      <c r="F69" s="87">
        <v>2920</v>
      </c>
      <c r="G69" s="88">
        <v>2920</v>
      </c>
      <c r="H69" s="88"/>
      <c r="I69" s="79">
        <f t="shared" si="0"/>
        <v>0</v>
      </c>
    </row>
    <row r="70" spans="2:9" s="49" customFormat="1" ht="30" customHeight="1" x14ac:dyDescent="0.25">
      <c r="B70" s="132">
        <v>424</v>
      </c>
      <c r="C70" s="132"/>
      <c r="D70" s="132"/>
      <c r="E70" s="52" t="s">
        <v>209</v>
      </c>
      <c r="F70" s="78">
        <v>2920</v>
      </c>
      <c r="G70" s="79">
        <v>2920</v>
      </c>
      <c r="H70" s="79"/>
      <c r="I70" s="79">
        <f t="shared" si="0"/>
        <v>0</v>
      </c>
    </row>
    <row r="71" spans="2:9" s="49" customFormat="1" ht="30" customHeight="1" x14ac:dyDescent="0.25">
      <c r="B71" s="132">
        <v>4241</v>
      </c>
      <c r="C71" s="132"/>
      <c r="D71" s="132"/>
      <c r="E71" s="52" t="s">
        <v>209</v>
      </c>
      <c r="F71" s="78">
        <v>2920</v>
      </c>
      <c r="G71" s="79">
        <v>2920</v>
      </c>
      <c r="H71" s="79"/>
      <c r="I71" s="79">
        <f t="shared" si="0"/>
        <v>0</v>
      </c>
    </row>
    <row r="72" spans="2:9" s="49" customFormat="1" ht="30" customHeight="1" x14ac:dyDescent="0.25">
      <c r="B72" s="131"/>
      <c r="C72" s="131"/>
      <c r="D72" s="131"/>
      <c r="E72" s="90" t="s">
        <v>210</v>
      </c>
      <c r="F72" s="89">
        <v>77036</v>
      </c>
      <c r="G72" s="91">
        <v>77035</v>
      </c>
      <c r="H72" s="91">
        <v>6274.55</v>
      </c>
      <c r="I72" s="79">
        <f t="shared" si="0"/>
        <v>8.1450639319789708</v>
      </c>
    </row>
    <row r="73" spans="2:9" s="49" customFormat="1" ht="30" customHeight="1" x14ac:dyDescent="0.25">
      <c r="B73" s="132">
        <v>3</v>
      </c>
      <c r="C73" s="132"/>
      <c r="D73" s="132"/>
      <c r="E73" s="52" t="s">
        <v>4</v>
      </c>
      <c r="F73" s="78">
        <v>77036</v>
      </c>
      <c r="G73" s="79">
        <v>75491</v>
      </c>
      <c r="H73" s="79">
        <v>6274.55</v>
      </c>
      <c r="I73" s="79">
        <f t="shared" ref="I73:I131" si="1">H73/G73*100</f>
        <v>8.3116530447338093</v>
      </c>
    </row>
    <row r="74" spans="2:9" s="49" customFormat="1" ht="30" customHeight="1" x14ac:dyDescent="0.25">
      <c r="B74" s="134">
        <v>31</v>
      </c>
      <c r="C74" s="134"/>
      <c r="D74" s="134"/>
      <c r="E74" s="86" t="s">
        <v>5</v>
      </c>
      <c r="F74" s="87">
        <v>4591</v>
      </c>
      <c r="G74" s="88">
        <v>4591</v>
      </c>
      <c r="H74" s="88">
        <v>2282.4</v>
      </c>
      <c r="I74" s="79">
        <f t="shared" si="1"/>
        <v>49.714659115661078</v>
      </c>
    </row>
    <row r="75" spans="2:9" s="49" customFormat="1" ht="30" customHeight="1" x14ac:dyDescent="0.25">
      <c r="B75" s="132">
        <v>311</v>
      </c>
      <c r="C75" s="132"/>
      <c r="D75" s="132"/>
      <c r="E75" s="52" t="s">
        <v>207</v>
      </c>
      <c r="F75" s="78"/>
      <c r="G75" s="79"/>
      <c r="H75" s="79"/>
      <c r="I75" s="79"/>
    </row>
    <row r="76" spans="2:9" s="49" customFormat="1" ht="30" customHeight="1" x14ac:dyDescent="0.25">
      <c r="B76" s="132">
        <v>3111</v>
      </c>
      <c r="C76" s="132"/>
      <c r="D76" s="132"/>
      <c r="E76" s="52" t="s">
        <v>32</v>
      </c>
      <c r="F76" s="78">
        <v>4591</v>
      </c>
      <c r="G76" s="79">
        <v>4591</v>
      </c>
      <c r="H76" s="79">
        <v>2013.54</v>
      </c>
      <c r="I76" s="79">
        <f t="shared" si="1"/>
        <v>43.858418645175341</v>
      </c>
    </row>
    <row r="77" spans="2:9" s="49" customFormat="1" ht="30" customHeight="1" x14ac:dyDescent="0.25">
      <c r="B77" s="132">
        <v>312</v>
      </c>
      <c r="C77" s="132"/>
      <c r="D77" s="132"/>
      <c r="E77" s="52" t="s">
        <v>103</v>
      </c>
      <c r="F77" s="78"/>
      <c r="G77" s="79"/>
      <c r="H77" s="79"/>
      <c r="I77" s="79"/>
    </row>
    <row r="78" spans="2:9" s="49" customFormat="1" ht="30" customHeight="1" x14ac:dyDescent="0.25">
      <c r="B78" s="132">
        <v>3121</v>
      </c>
      <c r="C78" s="132"/>
      <c r="D78" s="132"/>
      <c r="E78" s="52" t="s">
        <v>103</v>
      </c>
      <c r="F78" s="78"/>
      <c r="G78" s="79"/>
      <c r="H78" s="79"/>
      <c r="I78" s="79"/>
    </row>
    <row r="79" spans="2:9" s="49" customFormat="1" ht="30" customHeight="1" x14ac:dyDescent="0.25">
      <c r="B79" s="132">
        <v>313</v>
      </c>
      <c r="C79" s="132"/>
      <c r="D79" s="132"/>
      <c r="E79" s="52" t="s">
        <v>105</v>
      </c>
      <c r="F79" s="78"/>
      <c r="G79" s="79"/>
      <c r="H79" s="79"/>
      <c r="I79" s="79"/>
    </row>
    <row r="80" spans="2:9" s="49" customFormat="1" ht="30" customHeight="1" x14ac:dyDescent="0.25">
      <c r="B80" s="132">
        <v>3132</v>
      </c>
      <c r="C80" s="132"/>
      <c r="D80" s="132"/>
      <c r="E80" s="52" t="s">
        <v>106</v>
      </c>
      <c r="F80" s="78"/>
      <c r="G80" s="79"/>
      <c r="H80" s="79">
        <v>268.86</v>
      </c>
      <c r="I80" s="79"/>
    </row>
    <row r="81" spans="2:9" s="49" customFormat="1" ht="30" customHeight="1" x14ac:dyDescent="0.25">
      <c r="B81" s="134">
        <v>32</v>
      </c>
      <c r="C81" s="134"/>
      <c r="D81" s="134"/>
      <c r="E81" s="86" t="s">
        <v>13</v>
      </c>
      <c r="F81" s="87">
        <v>23756</v>
      </c>
      <c r="G81" s="88">
        <v>16033</v>
      </c>
      <c r="H81" s="88">
        <v>659.6</v>
      </c>
      <c r="I81" s="79">
        <f t="shared" si="1"/>
        <v>4.1140148443834592</v>
      </c>
    </row>
    <row r="82" spans="2:9" s="49" customFormat="1" ht="30" customHeight="1" x14ac:dyDescent="0.25">
      <c r="B82" s="132">
        <v>321</v>
      </c>
      <c r="C82" s="132"/>
      <c r="D82" s="132"/>
      <c r="E82" s="52" t="s">
        <v>33</v>
      </c>
      <c r="F82" s="78">
        <v>1000</v>
      </c>
      <c r="G82" s="79">
        <v>1000</v>
      </c>
      <c r="H82" s="79">
        <v>400.02</v>
      </c>
      <c r="I82" s="79">
        <f t="shared" si="1"/>
        <v>40.001999999999995</v>
      </c>
    </row>
    <row r="83" spans="2:9" s="49" customFormat="1" ht="30" customHeight="1" x14ac:dyDescent="0.25">
      <c r="B83" s="132">
        <v>3211</v>
      </c>
      <c r="C83" s="132"/>
      <c r="D83" s="132"/>
      <c r="E83" s="52" t="s">
        <v>219</v>
      </c>
      <c r="F83" s="78">
        <v>300</v>
      </c>
      <c r="G83" s="79">
        <v>300</v>
      </c>
      <c r="H83" s="79">
        <v>40.25</v>
      </c>
      <c r="I83" s="79">
        <f t="shared" si="1"/>
        <v>13.416666666666666</v>
      </c>
    </row>
    <row r="84" spans="2:9" s="49" customFormat="1" ht="30" customHeight="1" x14ac:dyDescent="0.25">
      <c r="B84" s="132">
        <v>3212</v>
      </c>
      <c r="C84" s="132"/>
      <c r="D84" s="132"/>
      <c r="E84" s="52" t="s">
        <v>196</v>
      </c>
      <c r="F84" s="78"/>
      <c r="G84" s="79"/>
      <c r="H84" s="79"/>
      <c r="I84" s="79"/>
    </row>
    <row r="85" spans="2:9" s="49" customFormat="1" ht="30" customHeight="1" x14ac:dyDescent="0.25">
      <c r="B85" s="132">
        <v>3213</v>
      </c>
      <c r="C85" s="132"/>
      <c r="D85" s="132"/>
      <c r="E85" s="52" t="s">
        <v>211</v>
      </c>
      <c r="F85" s="78">
        <v>300</v>
      </c>
      <c r="G85" s="79">
        <v>300</v>
      </c>
      <c r="H85" s="79">
        <v>185.35</v>
      </c>
      <c r="I85" s="79">
        <f t="shared" si="1"/>
        <v>61.783333333333331</v>
      </c>
    </row>
    <row r="86" spans="2:9" s="49" customFormat="1" ht="30" customHeight="1" x14ac:dyDescent="0.25">
      <c r="B86" s="132">
        <v>3214</v>
      </c>
      <c r="C86" s="132"/>
      <c r="D86" s="132"/>
      <c r="E86" s="52" t="s">
        <v>212</v>
      </c>
      <c r="F86" s="78">
        <v>400</v>
      </c>
      <c r="G86" s="79">
        <v>400</v>
      </c>
      <c r="H86" s="79">
        <v>174.42</v>
      </c>
      <c r="I86" s="79">
        <f t="shared" si="1"/>
        <v>43.604999999999997</v>
      </c>
    </row>
    <row r="87" spans="2:9" s="49" customFormat="1" ht="30" customHeight="1" x14ac:dyDescent="0.25">
      <c r="B87" s="132">
        <v>322</v>
      </c>
      <c r="C87" s="132"/>
      <c r="D87" s="132"/>
      <c r="E87" s="52" t="s">
        <v>111</v>
      </c>
      <c r="F87" s="78">
        <v>19417</v>
      </c>
      <c r="G87" s="79">
        <v>10150</v>
      </c>
      <c r="H87" s="79">
        <v>92.6</v>
      </c>
      <c r="I87" s="79">
        <f t="shared" si="1"/>
        <v>0.91231527093596043</v>
      </c>
    </row>
    <row r="88" spans="2:9" s="49" customFormat="1" ht="30" customHeight="1" x14ac:dyDescent="0.25">
      <c r="B88" s="132">
        <v>3221</v>
      </c>
      <c r="C88" s="132"/>
      <c r="D88" s="132"/>
      <c r="E88" s="52" t="s">
        <v>112</v>
      </c>
      <c r="F88" s="78">
        <v>19417</v>
      </c>
      <c r="G88" s="79">
        <v>10150</v>
      </c>
      <c r="H88" s="79">
        <v>92.6</v>
      </c>
      <c r="I88" s="79">
        <f t="shared" si="1"/>
        <v>0.91231527093596043</v>
      </c>
    </row>
    <row r="89" spans="2:9" s="49" customFormat="1" ht="30" customHeight="1" x14ac:dyDescent="0.25">
      <c r="B89" s="132">
        <v>3222</v>
      </c>
      <c r="C89" s="132"/>
      <c r="D89" s="132"/>
      <c r="E89" s="52" t="s">
        <v>113</v>
      </c>
      <c r="F89" s="78"/>
      <c r="G89" s="79"/>
      <c r="H89" s="79"/>
      <c r="I89" s="79"/>
    </row>
    <row r="90" spans="2:9" s="49" customFormat="1" ht="30" customHeight="1" x14ac:dyDescent="0.25">
      <c r="B90" s="132">
        <v>3225</v>
      </c>
      <c r="C90" s="132"/>
      <c r="D90" s="132"/>
      <c r="E90" s="52" t="s">
        <v>199</v>
      </c>
      <c r="F90" s="78"/>
      <c r="G90" s="79"/>
      <c r="H90" s="79">
        <v>92.6</v>
      </c>
      <c r="I90" s="79"/>
    </row>
    <row r="91" spans="2:9" s="49" customFormat="1" ht="30" customHeight="1" x14ac:dyDescent="0.25">
      <c r="B91" s="132">
        <v>323</v>
      </c>
      <c r="C91" s="132"/>
      <c r="D91" s="132"/>
      <c r="E91" s="52" t="s">
        <v>115</v>
      </c>
      <c r="F91" s="78">
        <v>3339</v>
      </c>
      <c r="G91" s="79">
        <v>4883</v>
      </c>
      <c r="H91" s="79">
        <v>59.73</v>
      </c>
      <c r="I91" s="79">
        <f t="shared" si="1"/>
        <v>1.2232234282203562</v>
      </c>
    </row>
    <row r="92" spans="2:9" s="49" customFormat="1" ht="30" customHeight="1" x14ac:dyDescent="0.25">
      <c r="B92" s="132">
        <v>3231</v>
      </c>
      <c r="C92" s="132"/>
      <c r="D92" s="132"/>
      <c r="E92" s="52" t="s">
        <v>116</v>
      </c>
      <c r="F92" s="78"/>
      <c r="G92" s="79">
        <v>1544</v>
      </c>
      <c r="H92" s="79"/>
      <c r="I92" s="79">
        <f t="shared" si="1"/>
        <v>0</v>
      </c>
    </row>
    <row r="93" spans="2:9" s="49" customFormat="1" ht="30" customHeight="1" x14ac:dyDescent="0.25">
      <c r="B93" s="132">
        <v>3237</v>
      </c>
      <c r="C93" s="132"/>
      <c r="D93" s="132"/>
      <c r="E93" s="52" t="s">
        <v>213</v>
      </c>
      <c r="F93" s="78">
        <v>3339</v>
      </c>
      <c r="G93" s="79">
        <v>3339</v>
      </c>
      <c r="H93" s="79"/>
      <c r="I93" s="79">
        <f t="shared" si="1"/>
        <v>0</v>
      </c>
    </row>
    <row r="94" spans="2:9" s="49" customFormat="1" ht="30" customHeight="1" x14ac:dyDescent="0.25">
      <c r="B94" s="132">
        <v>3239</v>
      </c>
      <c r="C94" s="132"/>
      <c r="D94" s="132"/>
      <c r="E94" s="52" t="s">
        <v>122</v>
      </c>
      <c r="F94" s="78"/>
      <c r="G94" s="79"/>
      <c r="H94" s="79">
        <v>59.73</v>
      </c>
      <c r="I94" s="79"/>
    </row>
    <row r="95" spans="2:9" s="49" customFormat="1" ht="30" customHeight="1" x14ac:dyDescent="0.25">
      <c r="B95" s="132">
        <v>329</v>
      </c>
      <c r="C95" s="132"/>
      <c r="D95" s="132"/>
      <c r="E95" s="52" t="s">
        <v>123</v>
      </c>
      <c r="F95" s="78"/>
      <c r="G95" s="79"/>
      <c r="H95" s="79">
        <v>107.25</v>
      </c>
      <c r="I95" s="79"/>
    </row>
    <row r="96" spans="2:9" s="49" customFormat="1" ht="30" customHeight="1" x14ac:dyDescent="0.25">
      <c r="B96" s="132">
        <v>3295</v>
      </c>
      <c r="C96" s="132"/>
      <c r="D96" s="132"/>
      <c r="E96" s="52" t="s">
        <v>126</v>
      </c>
      <c r="F96" s="78"/>
      <c r="G96" s="79"/>
      <c r="H96" s="79"/>
      <c r="I96" s="79"/>
    </row>
    <row r="97" spans="2:9" s="49" customFormat="1" ht="30" customHeight="1" x14ac:dyDescent="0.25">
      <c r="B97" s="132">
        <v>3299</v>
      </c>
      <c r="C97" s="132"/>
      <c r="D97" s="132"/>
      <c r="E97" s="52" t="s">
        <v>123</v>
      </c>
      <c r="F97" s="78"/>
      <c r="G97" s="79"/>
      <c r="H97" s="79">
        <v>107.25</v>
      </c>
      <c r="I97" s="79"/>
    </row>
    <row r="98" spans="2:9" s="49" customFormat="1" ht="30" customHeight="1" x14ac:dyDescent="0.25">
      <c r="B98" s="134">
        <v>36</v>
      </c>
      <c r="C98" s="134"/>
      <c r="D98" s="134"/>
      <c r="E98" s="86" t="s">
        <v>214</v>
      </c>
      <c r="F98" s="87">
        <v>45349</v>
      </c>
      <c r="G98" s="88">
        <v>45349</v>
      </c>
      <c r="H98" s="88"/>
      <c r="I98" s="79">
        <f t="shared" si="1"/>
        <v>0</v>
      </c>
    </row>
    <row r="99" spans="2:9" s="49" customFormat="1" ht="30" customHeight="1" x14ac:dyDescent="0.25">
      <c r="B99" s="132">
        <v>369</v>
      </c>
      <c r="C99" s="132"/>
      <c r="D99" s="132"/>
      <c r="E99" s="52" t="s">
        <v>215</v>
      </c>
      <c r="F99" s="78"/>
      <c r="G99" s="79"/>
      <c r="H99" s="79"/>
      <c r="I99" s="79"/>
    </row>
    <row r="100" spans="2:9" s="49" customFormat="1" ht="30" customHeight="1" x14ac:dyDescent="0.25">
      <c r="B100" s="132">
        <v>3691</v>
      </c>
      <c r="C100" s="132"/>
      <c r="D100" s="132"/>
      <c r="E100" s="52" t="s">
        <v>216</v>
      </c>
      <c r="F100" s="78">
        <v>45349</v>
      </c>
      <c r="G100" s="79">
        <v>45349</v>
      </c>
      <c r="H100" s="79"/>
      <c r="I100" s="79">
        <f t="shared" si="1"/>
        <v>0</v>
      </c>
    </row>
    <row r="101" spans="2:9" s="49" customFormat="1" ht="30" customHeight="1" x14ac:dyDescent="0.25">
      <c r="B101" s="134">
        <v>38</v>
      </c>
      <c r="C101" s="134"/>
      <c r="D101" s="134"/>
      <c r="E101" s="86" t="s">
        <v>143</v>
      </c>
      <c r="F101" s="87">
        <v>3340</v>
      </c>
      <c r="G101" s="88">
        <v>3340</v>
      </c>
      <c r="H101" s="88"/>
      <c r="I101" s="79">
        <f t="shared" si="1"/>
        <v>0</v>
      </c>
    </row>
    <row r="102" spans="2:9" s="49" customFormat="1" ht="30" customHeight="1" x14ac:dyDescent="0.25">
      <c r="B102" s="132">
        <v>381</v>
      </c>
      <c r="C102" s="132"/>
      <c r="D102" s="132"/>
      <c r="E102" s="52" t="s">
        <v>98</v>
      </c>
      <c r="F102" s="78">
        <v>3340</v>
      </c>
      <c r="G102" s="79">
        <v>3340</v>
      </c>
      <c r="H102" s="79"/>
      <c r="I102" s="79">
        <f t="shared" si="1"/>
        <v>0</v>
      </c>
    </row>
    <row r="103" spans="2:9" s="49" customFormat="1" ht="30" customHeight="1" x14ac:dyDescent="0.25">
      <c r="B103" s="132">
        <v>3811</v>
      </c>
      <c r="C103" s="132"/>
      <c r="D103" s="132"/>
      <c r="E103" s="52" t="s">
        <v>144</v>
      </c>
      <c r="F103" s="78"/>
      <c r="G103" s="79"/>
      <c r="H103" s="79"/>
      <c r="I103" s="79"/>
    </row>
    <row r="104" spans="2:9" s="49" customFormat="1" ht="30" customHeight="1" x14ac:dyDescent="0.25">
      <c r="B104" s="134">
        <v>37</v>
      </c>
      <c r="C104" s="134"/>
      <c r="D104" s="134"/>
      <c r="E104" s="86" t="s">
        <v>202</v>
      </c>
      <c r="F104" s="78"/>
      <c r="G104" s="79"/>
      <c r="H104" s="79"/>
      <c r="I104" s="79"/>
    </row>
    <row r="105" spans="2:9" s="49" customFormat="1" ht="30" customHeight="1" x14ac:dyDescent="0.25">
      <c r="B105" s="132">
        <v>372</v>
      </c>
      <c r="C105" s="132"/>
      <c r="D105" s="132"/>
      <c r="E105" s="52" t="s">
        <v>203</v>
      </c>
      <c r="F105" s="78"/>
      <c r="G105" s="79"/>
      <c r="H105" s="79"/>
      <c r="I105" s="79"/>
    </row>
    <row r="106" spans="2:9" s="49" customFormat="1" ht="30" customHeight="1" x14ac:dyDescent="0.25">
      <c r="B106" s="132">
        <v>3721</v>
      </c>
      <c r="C106" s="132"/>
      <c r="D106" s="132"/>
      <c r="E106" s="52" t="s">
        <v>202</v>
      </c>
      <c r="F106" s="78"/>
      <c r="G106" s="79"/>
      <c r="H106" s="79"/>
      <c r="I106" s="79"/>
    </row>
    <row r="107" spans="2:9" s="49" customFormat="1" ht="30" customHeight="1" x14ac:dyDescent="0.25">
      <c r="B107" s="134">
        <v>42</v>
      </c>
      <c r="C107" s="134"/>
      <c r="D107" s="134"/>
      <c r="E107" s="86" t="s">
        <v>208</v>
      </c>
      <c r="F107" s="78"/>
      <c r="G107" s="88">
        <v>5970</v>
      </c>
      <c r="H107" s="88">
        <v>1152.3599999999999</v>
      </c>
      <c r="I107" s="79">
        <f t="shared" si="1"/>
        <v>19.302512562814069</v>
      </c>
    </row>
    <row r="108" spans="2:9" s="49" customFormat="1" ht="30" customHeight="1" x14ac:dyDescent="0.25">
      <c r="B108" s="132">
        <v>422</v>
      </c>
      <c r="C108" s="132"/>
      <c r="D108" s="132"/>
      <c r="E108" s="52" t="s">
        <v>146</v>
      </c>
      <c r="F108" s="78"/>
      <c r="G108" s="79"/>
      <c r="H108" s="79"/>
      <c r="I108" s="79"/>
    </row>
    <row r="109" spans="2:9" s="49" customFormat="1" ht="30" customHeight="1" x14ac:dyDescent="0.25">
      <c r="B109" s="132">
        <v>4221</v>
      </c>
      <c r="C109" s="132"/>
      <c r="D109" s="132"/>
      <c r="E109" s="52" t="s">
        <v>147</v>
      </c>
      <c r="F109" s="78"/>
      <c r="G109" s="79">
        <v>2155</v>
      </c>
      <c r="H109" s="79"/>
      <c r="I109" s="79">
        <f t="shared" si="1"/>
        <v>0</v>
      </c>
    </row>
    <row r="110" spans="2:9" s="49" customFormat="1" ht="30" customHeight="1" x14ac:dyDescent="0.25">
      <c r="B110" s="132">
        <v>4227</v>
      </c>
      <c r="C110" s="132"/>
      <c r="D110" s="132"/>
      <c r="E110" s="52" t="s">
        <v>217</v>
      </c>
      <c r="F110" s="78"/>
      <c r="G110" s="79">
        <v>3815</v>
      </c>
      <c r="H110" s="79">
        <v>1152.3</v>
      </c>
      <c r="I110" s="79">
        <f t="shared" si="1"/>
        <v>30.204456094364353</v>
      </c>
    </row>
    <row r="111" spans="2:9" s="49" customFormat="1" ht="30" customHeight="1" x14ac:dyDescent="0.25">
      <c r="B111" s="132">
        <v>424</v>
      </c>
      <c r="C111" s="132"/>
      <c r="D111" s="132"/>
      <c r="E111" s="52" t="s">
        <v>209</v>
      </c>
      <c r="F111" s="78"/>
      <c r="G111" s="79"/>
      <c r="H111" s="79"/>
      <c r="I111" s="79"/>
    </row>
    <row r="112" spans="2:9" s="49" customFormat="1" ht="30" customHeight="1" x14ac:dyDescent="0.25">
      <c r="B112" s="132">
        <v>4241</v>
      </c>
      <c r="C112" s="132"/>
      <c r="D112" s="132"/>
      <c r="E112" s="52" t="s">
        <v>209</v>
      </c>
      <c r="F112" s="78"/>
      <c r="G112" s="79"/>
      <c r="H112" s="79"/>
      <c r="I112" s="79"/>
    </row>
    <row r="113" spans="2:9" s="49" customFormat="1" ht="30" customHeight="1" x14ac:dyDescent="0.25">
      <c r="B113" s="134">
        <v>45</v>
      </c>
      <c r="C113" s="134"/>
      <c r="D113" s="134"/>
      <c r="E113" s="86" t="s">
        <v>152</v>
      </c>
      <c r="F113" s="87"/>
      <c r="G113" s="88">
        <v>1752</v>
      </c>
      <c r="H113" s="88">
        <v>2180.25</v>
      </c>
      <c r="I113" s="79">
        <f t="shared" si="1"/>
        <v>124.44349315068493</v>
      </c>
    </row>
    <row r="114" spans="2:9" s="49" customFormat="1" ht="30" customHeight="1" x14ac:dyDescent="0.25">
      <c r="B114" s="132">
        <v>451</v>
      </c>
      <c r="C114" s="132"/>
      <c r="D114" s="132"/>
      <c r="E114" s="52" t="s">
        <v>218</v>
      </c>
      <c r="F114" s="50"/>
      <c r="G114" s="79">
        <v>1752</v>
      </c>
      <c r="H114" s="79"/>
      <c r="I114" s="79">
        <f t="shared" si="1"/>
        <v>0</v>
      </c>
    </row>
    <row r="115" spans="2:9" s="49" customFormat="1" ht="30" customHeight="1" x14ac:dyDescent="0.25">
      <c r="B115" s="132">
        <v>4511</v>
      </c>
      <c r="C115" s="132"/>
      <c r="D115" s="132"/>
      <c r="E115" s="52" t="s">
        <v>218</v>
      </c>
      <c r="F115" s="50"/>
      <c r="G115" s="79">
        <v>1752</v>
      </c>
      <c r="H115" s="79">
        <v>2180.25</v>
      </c>
      <c r="I115" s="79">
        <f t="shared" si="1"/>
        <v>124.44349315068493</v>
      </c>
    </row>
    <row r="116" spans="2:9" s="49" customFormat="1" ht="30" customHeight="1" x14ac:dyDescent="0.25">
      <c r="B116" s="131"/>
      <c r="C116" s="131"/>
      <c r="D116" s="131"/>
      <c r="E116" s="90" t="s">
        <v>220</v>
      </c>
      <c r="F116" s="89">
        <v>31359</v>
      </c>
      <c r="G116" s="91">
        <v>31359</v>
      </c>
      <c r="H116" s="91">
        <v>10030.040000000001</v>
      </c>
      <c r="I116" s="79">
        <f t="shared" si="1"/>
        <v>31.984565834369722</v>
      </c>
    </row>
    <row r="117" spans="2:9" s="49" customFormat="1" ht="30" customHeight="1" x14ac:dyDescent="0.25">
      <c r="B117" s="132">
        <v>3</v>
      </c>
      <c r="C117" s="132"/>
      <c r="D117" s="132"/>
      <c r="E117" s="52" t="s">
        <v>4</v>
      </c>
      <c r="F117" s="78">
        <v>31359</v>
      </c>
      <c r="G117" s="79">
        <v>31359</v>
      </c>
      <c r="H117" s="79">
        <v>10030.040000000001</v>
      </c>
      <c r="I117" s="79">
        <f t="shared" si="1"/>
        <v>31.984565834369722</v>
      </c>
    </row>
    <row r="118" spans="2:9" s="49" customFormat="1" ht="30" customHeight="1" x14ac:dyDescent="0.25">
      <c r="B118" s="134">
        <v>31</v>
      </c>
      <c r="C118" s="134"/>
      <c r="D118" s="134"/>
      <c r="E118" s="86" t="s">
        <v>5</v>
      </c>
      <c r="F118" s="87">
        <v>16345</v>
      </c>
      <c r="G118" s="88">
        <v>16345</v>
      </c>
      <c r="H118" s="88">
        <v>8818.7999999999993</v>
      </c>
      <c r="I118" s="79">
        <f t="shared" si="1"/>
        <v>53.95411440807586</v>
      </c>
    </row>
    <row r="119" spans="2:9" s="49" customFormat="1" ht="30" customHeight="1" x14ac:dyDescent="0.25">
      <c r="B119" s="132">
        <v>311</v>
      </c>
      <c r="C119" s="132"/>
      <c r="D119" s="132"/>
      <c r="E119" s="52" t="s">
        <v>207</v>
      </c>
      <c r="F119" s="78"/>
      <c r="G119" s="79"/>
      <c r="H119" s="79"/>
      <c r="I119" s="79"/>
    </row>
    <row r="120" spans="2:9" s="49" customFormat="1" ht="30" customHeight="1" x14ac:dyDescent="0.25">
      <c r="B120" s="132">
        <v>3111</v>
      </c>
      <c r="C120" s="132"/>
      <c r="D120" s="132"/>
      <c r="E120" s="52" t="s">
        <v>32</v>
      </c>
      <c r="F120" s="78">
        <v>13791</v>
      </c>
      <c r="G120" s="79">
        <v>13791</v>
      </c>
      <c r="H120" s="79">
        <v>7569.78</v>
      </c>
      <c r="I120" s="79">
        <f t="shared" si="1"/>
        <v>54.889275614531222</v>
      </c>
    </row>
    <row r="121" spans="2:9" s="49" customFormat="1" ht="30" customHeight="1" x14ac:dyDescent="0.25">
      <c r="B121" s="132">
        <v>312</v>
      </c>
      <c r="C121" s="132"/>
      <c r="D121" s="132"/>
      <c r="E121" s="52" t="s">
        <v>103</v>
      </c>
      <c r="F121" s="78"/>
      <c r="G121" s="79"/>
      <c r="H121" s="79"/>
      <c r="I121" s="79"/>
    </row>
    <row r="122" spans="2:9" s="49" customFormat="1" ht="30" customHeight="1" x14ac:dyDescent="0.25">
      <c r="B122" s="132">
        <v>3121</v>
      </c>
      <c r="C122" s="132"/>
      <c r="D122" s="132"/>
      <c r="E122" s="52" t="s">
        <v>103</v>
      </c>
      <c r="F122" s="78">
        <v>279</v>
      </c>
      <c r="G122" s="79">
        <v>279</v>
      </c>
      <c r="H122" s="79"/>
      <c r="I122" s="79">
        <f t="shared" si="1"/>
        <v>0</v>
      </c>
    </row>
    <row r="123" spans="2:9" s="49" customFormat="1" ht="30" customHeight="1" x14ac:dyDescent="0.25">
      <c r="B123" s="132">
        <v>313</v>
      </c>
      <c r="C123" s="132"/>
      <c r="D123" s="132"/>
      <c r="E123" s="52" t="s">
        <v>105</v>
      </c>
      <c r="F123" s="78"/>
      <c r="G123" s="79"/>
      <c r="H123" s="79"/>
      <c r="I123" s="79"/>
    </row>
    <row r="124" spans="2:9" s="49" customFormat="1" ht="30" customHeight="1" x14ac:dyDescent="0.25">
      <c r="B124" s="132">
        <v>3132</v>
      </c>
      <c r="C124" s="132"/>
      <c r="D124" s="132"/>
      <c r="E124" s="52" t="s">
        <v>106</v>
      </c>
      <c r="F124" s="78">
        <v>2275</v>
      </c>
      <c r="G124" s="79">
        <v>2275</v>
      </c>
      <c r="H124" s="79">
        <v>1249.02</v>
      </c>
      <c r="I124" s="79">
        <f t="shared" si="1"/>
        <v>54.901978021978024</v>
      </c>
    </row>
    <row r="125" spans="2:9" s="49" customFormat="1" ht="30" customHeight="1" x14ac:dyDescent="0.25">
      <c r="B125" s="134">
        <v>32</v>
      </c>
      <c r="C125" s="134"/>
      <c r="D125" s="134"/>
      <c r="E125" s="86" t="s">
        <v>13</v>
      </c>
      <c r="F125" s="87">
        <v>4397</v>
      </c>
      <c r="G125" s="88">
        <v>4397</v>
      </c>
      <c r="H125" s="88">
        <v>1211.24</v>
      </c>
      <c r="I125" s="79">
        <f t="shared" si="1"/>
        <v>27.546963838981124</v>
      </c>
    </row>
    <row r="126" spans="2:9" s="49" customFormat="1" ht="30" customHeight="1" x14ac:dyDescent="0.25">
      <c r="B126" s="132">
        <v>321</v>
      </c>
      <c r="C126" s="132"/>
      <c r="D126" s="132"/>
      <c r="E126" s="52" t="s">
        <v>33</v>
      </c>
      <c r="F126" s="78">
        <v>415</v>
      </c>
      <c r="G126" s="79">
        <v>415</v>
      </c>
      <c r="H126" s="79">
        <v>491.24</v>
      </c>
      <c r="I126" s="79">
        <f t="shared" si="1"/>
        <v>118.3710843373494</v>
      </c>
    </row>
    <row r="127" spans="2:9" s="49" customFormat="1" ht="30" customHeight="1" x14ac:dyDescent="0.25">
      <c r="B127" s="132">
        <v>3211</v>
      </c>
      <c r="C127" s="132"/>
      <c r="D127" s="132"/>
      <c r="E127" s="52" t="s">
        <v>219</v>
      </c>
      <c r="F127" s="78"/>
      <c r="G127" s="79"/>
      <c r="H127" s="79"/>
      <c r="I127" s="79"/>
    </row>
    <row r="128" spans="2:9" s="49" customFormat="1" ht="30" customHeight="1" x14ac:dyDescent="0.25">
      <c r="B128" s="132">
        <v>3212</v>
      </c>
      <c r="C128" s="132"/>
      <c r="D128" s="132"/>
      <c r="E128" s="52" t="s">
        <v>196</v>
      </c>
      <c r="F128" s="78">
        <v>415</v>
      </c>
      <c r="G128" s="79">
        <v>415</v>
      </c>
      <c r="H128" s="79">
        <v>491.24</v>
      </c>
      <c r="I128" s="79">
        <f t="shared" si="1"/>
        <v>118.3710843373494</v>
      </c>
    </row>
    <row r="129" spans="2:9" s="49" customFormat="1" ht="30" customHeight="1" x14ac:dyDescent="0.25">
      <c r="B129" s="132">
        <v>3213</v>
      </c>
      <c r="C129" s="132"/>
      <c r="D129" s="132"/>
      <c r="E129" s="52" t="s">
        <v>211</v>
      </c>
      <c r="F129" s="78"/>
      <c r="G129" s="79"/>
      <c r="H129" s="79"/>
      <c r="I129" s="79"/>
    </row>
    <row r="130" spans="2:9" s="49" customFormat="1" ht="30" customHeight="1" x14ac:dyDescent="0.25">
      <c r="B130" s="132">
        <v>3214</v>
      </c>
      <c r="C130" s="132"/>
      <c r="D130" s="132"/>
      <c r="E130" s="52" t="s">
        <v>212</v>
      </c>
      <c r="F130" s="78"/>
      <c r="G130" s="79"/>
      <c r="H130" s="79"/>
      <c r="I130" s="79"/>
    </row>
    <row r="131" spans="2:9" s="49" customFormat="1" ht="30" customHeight="1" x14ac:dyDescent="0.25">
      <c r="B131" s="132">
        <v>322</v>
      </c>
      <c r="C131" s="132"/>
      <c r="D131" s="132"/>
      <c r="E131" s="52" t="s">
        <v>111</v>
      </c>
      <c r="F131" s="78">
        <v>3982</v>
      </c>
      <c r="G131" s="79">
        <v>3982</v>
      </c>
      <c r="H131" s="79">
        <v>720</v>
      </c>
      <c r="I131" s="79">
        <f t="shared" si="1"/>
        <v>18.08136614766449</v>
      </c>
    </row>
    <row r="132" spans="2:9" s="49" customFormat="1" ht="30" customHeight="1" x14ac:dyDescent="0.25">
      <c r="B132" s="132">
        <v>3221</v>
      </c>
      <c r="C132" s="132"/>
      <c r="D132" s="132"/>
      <c r="E132" s="52" t="s">
        <v>112</v>
      </c>
      <c r="F132" s="78"/>
      <c r="G132" s="79"/>
      <c r="H132" s="79"/>
      <c r="I132" s="79"/>
    </row>
    <row r="133" spans="2:9" s="49" customFormat="1" ht="30" customHeight="1" x14ac:dyDescent="0.25">
      <c r="B133" s="132">
        <v>3222</v>
      </c>
      <c r="C133" s="132"/>
      <c r="D133" s="132"/>
      <c r="E133" s="52" t="s">
        <v>113</v>
      </c>
      <c r="F133" s="78"/>
      <c r="G133" s="79"/>
      <c r="H133" s="79"/>
      <c r="I133" s="79"/>
    </row>
    <row r="134" spans="2:9" s="49" customFormat="1" ht="30" customHeight="1" x14ac:dyDescent="0.25">
      <c r="B134" s="132">
        <v>3225</v>
      </c>
      <c r="C134" s="132"/>
      <c r="D134" s="132"/>
      <c r="E134" s="52" t="s">
        <v>199</v>
      </c>
      <c r="F134" s="78"/>
      <c r="G134" s="79"/>
      <c r="H134" s="79"/>
      <c r="I134" s="79"/>
    </row>
    <row r="135" spans="2:9" s="49" customFormat="1" ht="30" customHeight="1" x14ac:dyDescent="0.25">
      <c r="B135" s="132">
        <v>323</v>
      </c>
      <c r="C135" s="132"/>
      <c r="D135" s="132"/>
      <c r="E135" s="52" t="s">
        <v>115</v>
      </c>
      <c r="F135" s="78"/>
      <c r="G135" s="79"/>
      <c r="H135" s="79"/>
      <c r="I135" s="79"/>
    </row>
    <row r="136" spans="2:9" s="49" customFormat="1" ht="30" customHeight="1" x14ac:dyDescent="0.25">
      <c r="B136" s="132">
        <v>3231</v>
      </c>
      <c r="C136" s="132"/>
      <c r="D136" s="132"/>
      <c r="E136" s="52" t="s">
        <v>116</v>
      </c>
      <c r="F136" s="78"/>
      <c r="G136" s="79"/>
      <c r="H136" s="79"/>
      <c r="I136" s="79"/>
    </row>
    <row r="137" spans="2:9" s="49" customFormat="1" ht="30" customHeight="1" x14ac:dyDescent="0.25">
      <c r="B137" s="132">
        <v>3237</v>
      </c>
      <c r="C137" s="132"/>
      <c r="D137" s="132"/>
      <c r="E137" s="52" t="s">
        <v>213</v>
      </c>
      <c r="F137" s="78"/>
      <c r="G137" s="79"/>
      <c r="H137" s="79"/>
      <c r="I137" s="79"/>
    </row>
    <row r="138" spans="2:9" s="49" customFormat="1" ht="30" customHeight="1" x14ac:dyDescent="0.25">
      <c r="B138" s="132">
        <v>3239</v>
      </c>
      <c r="C138" s="132"/>
      <c r="D138" s="132"/>
      <c r="E138" s="52" t="s">
        <v>122</v>
      </c>
      <c r="F138" s="78"/>
      <c r="G138" s="79"/>
      <c r="H138" s="79"/>
      <c r="I138" s="79"/>
    </row>
    <row r="139" spans="2:9" s="49" customFormat="1" ht="30" customHeight="1" x14ac:dyDescent="0.25">
      <c r="B139" s="132">
        <v>329</v>
      </c>
      <c r="C139" s="132"/>
      <c r="D139" s="132"/>
      <c r="E139" s="52" t="s">
        <v>123</v>
      </c>
      <c r="F139" s="78"/>
      <c r="G139" s="79"/>
      <c r="H139" s="79">
        <v>720</v>
      </c>
      <c r="I139" s="79"/>
    </row>
    <row r="140" spans="2:9" s="49" customFormat="1" ht="30" customHeight="1" x14ac:dyDescent="0.25">
      <c r="B140" s="132">
        <v>3295</v>
      </c>
      <c r="C140" s="132"/>
      <c r="D140" s="132"/>
      <c r="E140" s="52" t="s">
        <v>126</v>
      </c>
      <c r="F140" s="78"/>
      <c r="G140" s="79"/>
      <c r="H140" s="79"/>
      <c r="I140" s="79"/>
    </row>
    <row r="141" spans="2:9" s="49" customFormat="1" ht="30" customHeight="1" x14ac:dyDescent="0.25">
      <c r="B141" s="132">
        <v>3299</v>
      </c>
      <c r="C141" s="132"/>
      <c r="D141" s="132"/>
      <c r="E141" s="52" t="s">
        <v>123</v>
      </c>
      <c r="F141" s="78"/>
      <c r="G141" s="79"/>
      <c r="H141" s="79">
        <v>720</v>
      </c>
      <c r="I141" s="79"/>
    </row>
    <row r="142" spans="2:9" s="49" customFormat="1" ht="30" customHeight="1" x14ac:dyDescent="0.25">
      <c r="B142" s="134">
        <v>37</v>
      </c>
      <c r="C142" s="134"/>
      <c r="D142" s="134"/>
      <c r="E142" s="86" t="s">
        <v>202</v>
      </c>
      <c r="F142" s="87">
        <v>10617</v>
      </c>
      <c r="G142" s="88">
        <v>10617</v>
      </c>
      <c r="H142" s="79"/>
      <c r="I142" s="79">
        <f t="shared" ref="I142:I200" si="2">H142/G142*100</f>
        <v>0</v>
      </c>
    </row>
    <row r="143" spans="2:9" s="49" customFormat="1" ht="30" customHeight="1" x14ac:dyDescent="0.25">
      <c r="B143" s="132">
        <v>372</v>
      </c>
      <c r="C143" s="132"/>
      <c r="D143" s="132"/>
      <c r="E143" s="52" t="s">
        <v>203</v>
      </c>
      <c r="F143" s="78">
        <v>10617</v>
      </c>
      <c r="G143" s="79">
        <v>10617</v>
      </c>
      <c r="H143" s="79"/>
      <c r="I143" s="79">
        <f t="shared" si="2"/>
        <v>0</v>
      </c>
    </row>
    <row r="144" spans="2:9" s="49" customFormat="1" ht="30" customHeight="1" x14ac:dyDescent="0.25">
      <c r="B144" s="132">
        <v>3722</v>
      </c>
      <c r="C144" s="132"/>
      <c r="D144" s="132"/>
      <c r="E144" s="52" t="s">
        <v>202</v>
      </c>
      <c r="F144" s="78">
        <v>10617</v>
      </c>
      <c r="G144" s="79">
        <v>10617</v>
      </c>
      <c r="H144" s="79"/>
      <c r="I144" s="79">
        <f t="shared" si="2"/>
        <v>0</v>
      </c>
    </row>
    <row r="145" spans="2:9" s="49" customFormat="1" ht="30" customHeight="1" x14ac:dyDescent="0.25">
      <c r="B145" s="131"/>
      <c r="C145" s="131"/>
      <c r="D145" s="131"/>
      <c r="E145" s="90" t="s">
        <v>221</v>
      </c>
      <c r="F145" s="89"/>
      <c r="G145" s="91"/>
      <c r="H145" s="91">
        <v>1887.39</v>
      </c>
      <c r="I145" s="79"/>
    </row>
    <row r="146" spans="2:9" s="49" customFormat="1" ht="30" customHeight="1" x14ac:dyDescent="0.25">
      <c r="B146" s="134">
        <v>3</v>
      </c>
      <c r="C146" s="134"/>
      <c r="D146" s="134"/>
      <c r="E146" s="93" t="s">
        <v>4</v>
      </c>
      <c r="F146" s="78"/>
      <c r="G146" s="79"/>
      <c r="H146" s="79">
        <v>1887.39</v>
      </c>
      <c r="I146" s="79"/>
    </row>
    <row r="147" spans="2:9" s="49" customFormat="1" ht="30" customHeight="1" x14ac:dyDescent="0.25">
      <c r="B147" s="134">
        <v>32</v>
      </c>
      <c r="C147" s="134"/>
      <c r="D147" s="134"/>
      <c r="E147" s="86" t="s">
        <v>13</v>
      </c>
      <c r="F147" s="78"/>
      <c r="G147" s="79"/>
      <c r="H147" s="88">
        <v>602.04</v>
      </c>
      <c r="I147" s="79"/>
    </row>
    <row r="148" spans="2:9" s="49" customFormat="1" ht="30" customHeight="1" x14ac:dyDescent="0.25">
      <c r="B148" s="132">
        <v>322</v>
      </c>
      <c r="C148" s="132"/>
      <c r="D148" s="132"/>
      <c r="E148" s="52" t="s">
        <v>111</v>
      </c>
      <c r="F148" s="78"/>
      <c r="G148" s="79"/>
      <c r="H148" s="79"/>
      <c r="I148" s="79"/>
    </row>
    <row r="149" spans="2:9" s="49" customFormat="1" ht="30" customHeight="1" x14ac:dyDescent="0.25">
      <c r="B149" s="132">
        <v>3221</v>
      </c>
      <c r="C149" s="132"/>
      <c r="D149" s="132"/>
      <c r="E149" s="52" t="s">
        <v>112</v>
      </c>
      <c r="F149" s="78"/>
      <c r="G149" s="79"/>
      <c r="H149" s="79">
        <v>585.45000000000005</v>
      </c>
      <c r="I149" s="79"/>
    </row>
    <row r="150" spans="2:9" s="49" customFormat="1" ht="30" customHeight="1" x14ac:dyDescent="0.25">
      <c r="B150" s="128">
        <v>323</v>
      </c>
      <c r="C150" s="129"/>
      <c r="D150" s="130"/>
      <c r="E150" s="52" t="s">
        <v>115</v>
      </c>
      <c r="F150" s="78"/>
      <c r="G150" s="79"/>
      <c r="H150" s="79">
        <v>16.59</v>
      </c>
      <c r="I150" s="79"/>
    </row>
    <row r="151" spans="2:9" s="49" customFormat="1" ht="30" customHeight="1" x14ac:dyDescent="0.25">
      <c r="B151" s="128">
        <v>3231</v>
      </c>
      <c r="C151" s="129"/>
      <c r="D151" s="130"/>
      <c r="E151" s="52" t="s">
        <v>116</v>
      </c>
      <c r="F151" s="78"/>
      <c r="G151" s="79"/>
      <c r="H151" s="79">
        <v>16.59</v>
      </c>
      <c r="I151" s="79"/>
    </row>
    <row r="152" spans="2:9" s="49" customFormat="1" ht="30" customHeight="1" x14ac:dyDescent="0.25">
      <c r="B152" s="134">
        <v>42</v>
      </c>
      <c r="C152" s="134"/>
      <c r="D152" s="134"/>
      <c r="E152" s="86" t="s">
        <v>208</v>
      </c>
      <c r="F152" s="78"/>
      <c r="G152" s="79"/>
      <c r="H152" s="88">
        <v>1285.3499999999999</v>
      </c>
      <c r="I152" s="79"/>
    </row>
    <row r="153" spans="2:9" s="49" customFormat="1" ht="30" customHeight="1" x14ac:dyDescent="0.25">
      <c r="B153" s="132">
        <v>4227</v>
      </c>
      <c r="C153" s="132"/>
      <c r="D153" s="132"/>
      <c r="E153" s="52" t="s">
        <v>217</v>
      </c>
      <c r="F153" s="78"/>
      <c r="G153" s="79"/>
      <c r="H153" s="79">
        <v>1285.3499999999999</v>
      </c>
      <c r="I153" s="79"/>
    </row>
    <row r="154" spans="2:9" s="49" customFormat="1" ht="30" customHeight="1" x14ac:dyDescent="0.25">
      <c r="B154" s="131"/>
      <c r="C154" s="131"/>
      <c r="D154" s="131"/>
      <c r="E154" s="90" t="s">
        <v>222</v>
      </c>
      <c r="F154" s="89"/>
      <c r="G154" s="91"/>
      <c r="H154" s="91">
        <v>407.25</v>
      </c>
      <c r="I154" s="79"/>
    </row>
    <row r="155" spans="2:9" s="49" customFormat="1" ht="30" customHeight="1" x14ac:dyDescent="0.25">
      <c r="B155" s="132">
        <v>3</v>
      </c>
      <c r="C155" s="132"/>
      <c r="D155" s="132"/>
      <c r="E155" s="52" t="s">
        <v>4</v>
      </c>
      <c r="F155" s="78"/>
      <c r="G155" s="79"/>
      <c r="H155" s="79">
        <v>407.25</v>
      </c>
      <c r="I155" s="79"/>
    </row>
    <row r="156" spans="2:9" s="49" customFormat="1" ht="30" customHeight="1" x14ac:dyDescent="0.25">
      <c r="B156" s="132">
        <v>38</v>
      </c>
      <c r="C156" s="132"/>
      <c r="D156" s="132"/>
      <c r="E156" s="52" t="s">
        <v>98</v>
      </c>
      <c r="F156" s="78"/>
      <c r="G156" s="79"/>
      <c r="H156" s="88">
        <v>407.25</v>
      </c>
      <c r="I156" s="79"/>
    </row>
    <row r="157" spans="2:9" s="49" customFormat="1" ht="30" customHeight="1" x14ac:dyDescent="0.25">
      <c r="B157" s="132">
        <v>381</v>
      </c>
      <c r="C157" s="132"/>
      <c r="D157" s="132"/>
      <c r="E157" s="52" t="s">
        <v>223</v>
      </c>
      <c r="F157" s="78"/>
      <c r="G157" s="79"/>
      <c r="H157" s="79"/>
      <c r="I157" s="79"/>
    </row>
    <row r="158" spans="2:9" s="49" customFormat="1" ht="30" customHeight="1" x14ac:dyDescent="0.25">
      <c r="B158" s="132">
        <v>3811</v>
      </c>
      <c r="C158" s="132"/>
      <c r="D158" s="132"/>
      <c r="E158" s="52" t="s">
        <v>223</v>
      </c>
      <c r="F158" s="78"/>
      <c r="G158" s="79"/>
      <c r="H158" s="79">
        <v>407.25</v>
      </c>
      <c r="I158" s="79"/>
    </row>
    <row r="159" spans="2:9" s="49" customFormat="1" ht="30" customHeight="1" x14ac:dyDescent="0.25">
      <c r="B159" s="131"/>
      <c r="C159" s="131"/>
      <c r="D159" s="131"/>
      <c r="E159" s="90" t="s">
        <v>224</v>
      </c>
      <c r="F159" s="89"/>
      <c r="G159" s="91">
        <v>2298.75</v>
      </c>
      <c r="H159" s="91">
        <v>2298.75</v>
      </c>
      <c r="I159" s="79">
        <f t="shared" si="2"/>
        <v>100</v>
      </c>
    </row>
    <row r="160" spans="2:9" s="49" customFormat="1" ht="30" customHeight="1" x14ac:dyDescent="0.25">
      <c r="B160" s="132">
        <v>3</v>
      </c>
      <c r="C160" s="132"/>
      <c r="D160" s="132"/>
      <c r="E160" s="52" t="s">
        <v>4</v>
      </c>
      <c r="F160" s="78"/>
      <c r="G160" s="79">
        <v>2298.75</v>
      </c>
      <c r="H160" s="79">
        <v>2298.75</v>
      </c>
      <c r="I160" s="79">
        <f t="shared" si="2"/>
        <v>100</v>
      </c>
    </row>
    <row r="161" spans="2:9" s="49" customFormat="1" ht="30" customHeight="1" x14ac:dyDescent="0.25">
      <c r="B161" s="134">
        <v>32</v>
      </c>
      <c r="C161" s="134"/>
      <c r="D161" s="134"/>
      <c r="E161" s="86" t="s">
        <v>13</v>
      </c>
      <c r="F161" s="87"/>
      <c r="G161" s="88">
        <v>833.75</v>
      </c>
      <c r="H161" s="88">
        <v>833.75</v>
      </c>
      <c r="I161" s="79">
        <f t="shared" si="2"/>
        <v>100</v>
      </c>
    </row>
    <row r="162" spans="2:9" s="49" customFormat="1" ht="30" customHeight="1" x14ac:dyDescent="0.25">
      <c r="B162" s="132">
        <v>322</v>
      </c>
      <c r="C162" s="132"/>
      <c r="D162" s="132"/>
      <c r="E162" s="52" t="s">
        <v>111</v>
      </c>
      <c r="F162" s="78"/>
      <c r="G162" s="79">
        <v>725</v>
      </c>
      <c r="H162" s="79">
        <v>725</v>
      </c>
      <c r="I162" s="79">
        <f t="shared" si="2"/>
        <v>100</v>
      </c>
    </row>
    <row r="163" spans="2:9" s="49" customFormat="1" ht="30" customHeight="1" x14ac:dyDescent="0.25">
      <c r="B163" s="132">
        <v>3225</v>
      </c>
      <c r="C163" s="132"/>
      <c r="D163" s="132"/>
      <c r="E163" s="52" t="s">
        <v>225</v>
      </c>
      <c r="F163" s="78"/>
      <c r="G163" s="79">
        <v>725</v>
      </c>
      <c r="H163" s="79">
        <v>725</v>
      </c>
      <c r="I163" s="79">
        <f t="shared" si="2"/>
        <v>100</v>
      </c>
    </row>
    <row r="164" spans="2:9" s="49" customFormat="1" ht="30" customHeight="1" x14ac:dyDescent="0.25">
      <c r="B164" s="132">
        <v>323</v>
      </c>
      <c r="C164" s="132"/>
      <c r="D164" s="132"/>
      <c r="E164" s="52" t="s">
        <v>115</v>
      </c>
      <c r="F164" s="78"/>
      <c r="G164" s="79">
        <v>108.75</v>
      </c>
      <c r="H164" s="79">
        <v>108.75</v>
      </c>
      <c r="I164" s="79">
        <f t="shared" si="2"/>
        <v>100</v>
      </c>
    </row>
    <row r="165" spans="2:9" s="49" customFormat="1" ht="30" customHeight="1" x14ac:dyDescent="0.25">
      <c r="B165" s="132">
        <v>3232</v>
      </c>
      <c r="C165" s="132"/>
      <c r="D165" s="132"/>
      <c r="E165" s="52" t="s">
        <v>117</v>
      </c>
      <c r="F165" s="78"/>
      <c r="G165" s="79">
        <v>108.75</v>
      </c>
      <c r="H165" s="79">
        <v>108.75</v>
      </c>
      <c r="I165" s="79">
        <f t="shared" si="2"/>
        <v>100</v>
      </c>
    </row>
    <row r="166" spans="2:9" s="49" customFormat="1" ht="30" customHeight="1" x14ac:dyDescent="0.25">
      <c r="B166" s="134">
        <v>4</v>
      </c>
      <c r="C166" s="134"/>
      <c r="D166" s="134"/>
      <c r="E166" s="86" t="s">
        <v>208</v>
      </c>
      <c r="F166" s="87"/>
      <c r="G166" s="88">
        <v>1465</v>
      </c>
      <c r="H166" s="88">
        <v>1465</v>
      </c>
      <c r="I166" s="79">
        <f t="shared" si="2"/>
        <v>100</v>
      </c>
    </row>
    <row r="167" spans="2:9" s="49" customFormat="1" ht="30" customHeight="1" x14ac:dyDescent="0.25">
      <c r="B167" s="132">
        <v>422</v>
      </c>
      <c r="C167" s="132"/>
      <c r="D167" s="132"/>
      <c r="E167" s="52" t="s">
        <v>146</v>
      </c>
      <c r="F167" s="78"/>
      <c r="G167" s="79"/>
      <c r="H167" s="79"/>
      <c r="I167" s="79" t="e">
        <f t="shared" si="2"/>
        <v>#DIV/0!</v>
      </c>
    </row>
    <row r="168" spans="2:9" s="49" customFormat="1" ht="30" customHeight="1" x14ac:dyDescent="0.25">
      <c r="B168" s="132">
        <v>4226</v>
      </c>
      <c r="C168" s="132"/>
      <c r="D168" s="132"/>
      <c r="E168" s="52" t="s">
        <v>226</v>
      </c>
      <c r="F168" s="78"/>
      <c r="G168" s="79">
        <v>1465</v>
      </c>
      <c r="H168" s="79">
        <v>1465</v>
      </c>
      <c r="I168" s="79">
        <f t="shared" si="2"/>
        <v>100</v>
      </c>
    </row>
    <row r="169" spans="2:9" s="49" customFormat="1" ht="30" customHeight="1" x14ac:dyDescent="0.25">
      <c r="B169" s="131"/>
      <c r="C169" s="131"/>
      <c r="D169" s="131"/>
      <c r="E169" s="90" t="s">
        <v>227</v>
      </c>
      <c r="F169" s="89"/>
      <c r="G169" s="91">
        <v>34000</v>
      </c>
      <c r="H169" s="91">
        <v>17226.25</v>
      </c>
      <c r="I169" s="79">
        <f t="shared" si="2"/>
        <v>50.665441176470594</v>
      </c>
    </row>
    <row r="170" spans="2:9" s="49" customFormat="1" ht="30" customHeight="1" x14ac:dyDescent="0.25">
      <c r="B170" s="132">
        <v>3</v>
      </c>
      <c r="C170" s="132"/>
      <c r="D170" s="132"/>
      <c r="E170" s="52" t="s">
        <v>4</v>
      </c>
      <c r="F170" s="78"/>
      <c r="G170" s="79"/>
      <c r="H170" s="79"/>
      <c r="I170" s="79"/>
    </row>
    <row r="171" spans="2:9" s="49" customFormat="1" ht="30" customHeight="1" x14ac:dyDescent="0.25">
      <c r="B171" s="134">
        <v>32</v>
      </c>
      <c r="C171" s="134"/>
      <c r="D171" s="134"/>
      <c r="E171" s="86" t="s">
        <v>13</v>
      </c>
      <c r="F171" s="87"/>
      <c r="G171" s="88">
        <v>34000</v>
      </c>
      <c r="H171" s="88">
        <v>17226.25</v>
      </c>
      <c r="I171" s="79">
        <f t="shared" si="2"/>
        <v>50.665441176470594</v>
      </c>
    </row>
    <row r="172" spans="2:9" s="49" customFormat="1" ht="30" customHeight="1" x14ac:dyDescent="0.25">
      <c r="B172" s="132">
        <v>322</v>
      </c>
      <c r="C172" s="132"/>
      <c r="D172" s="132"/>
      <c r="E172" s="52" t="s">
        <v>111</v>
      </c>
      <c r="F172" s="78"/>
      <c r="G172" s="79"/>
      <c r="H172" s="79"/>
      <c r="I172" s="79"/>
    </row>
    <row r="173" spans="2:9" s="49" customFormat="1" ht="30" customHeight="1" x14ac:dyDescent="0.25">
      <c r="B173" s="132">
        <v>3222</v>
      </c>
      <c r="C173" s="132"/>
      <c r="D173" s="132"/>
      <c r="E173" s="52" t="s">
        <v>113</v>
      </c>
      <c r="F173" s="78"/>
      <c r="G173" s="79">
        <v>34000</v>
      </c>
      <c r="H173" s="79">
        <v>17226.25</v>
      </c>
      <c r="I173" s="79">
        <f t="shared" si="2"/>
        <v>50.665441176470594</v>
      </c>
    </row>
    <row r="174" spans="2:9" s="49" customFormat="1" ht="30" customHeight="1" x14ac:dyDescent="0.25">
      <c r="B174" s="131"/>
      <c r="C174" s="131"/>
      <c r="D174" s="131"/>
      <c r="E174" s="90" t="s">
        <v>228</v>
      </c>
      <c r="F174" s="89">
        <v>2654</v>
      </c>
      <c r="G174" s="91">
        <v>2654</v>
      </c>
      <c r="H174" s="91"/>
      <c r="I174" s="79">
        <f t="shared" si="2"/>
        <v>0</v>
      </c>
    </row>
    <row r="175" spans="2:9" s="49" customFormat="1" ht="30" customHeight="1" x14ac:dyDescent="0.25">
      <c r="B175" s="132">
        <v>3</v>
      </c>
      <c r="C175" s="132"/>
      <c r="D175" s="132"/>
      <c r="E175" s="52" t="s">
        <v>4</v>
      </c>
      <c r="F175" s="78">
        <v>2654</v>
      </c>
      <c r="G175" s="79">
        <v>2654</v>
      </c>
      <c r="H175" s="79"/>
      <c r="I175" s="79">
        <f t="shared" si="2"/>
        <v>0</v>
      </c>
    </row>
    <row r="176" spans="2:9" s="49" customFormat="1" ht="30" customHeight="1" x14ac:dyDescent="0.25">
      <c r="B176" s="132">
        <v>372</v>
      </c>
      <c r="C176" s="132"/>
      <c r="D176" s="132"/>
      <c r="E176" s="52" t="s">
        <v>203</v>
      </c>
      <c r="F176" s="78"/>
      <c r="G176" s="79"/>
      <c r="H176" s="79"/>
      <c r="I176" s="79"/>
    </row>
    <row r="177" spans="2:9" s="49" customFormat="1" ht="30" customHeight="1" x14ac:dyDescent="0.25">
      <c r="B177" s="132">
        <v>3722</v>
      </c>
      <c r="C177" s="132"/>
      <c r="D177" s="132"/>
      <c r="E177" s="52" t="s">
        <v>202</v>
      </c>
      <c r="F177" s="78">
        <v>2654</v>
      </c>
      <c r="G177" s="79">
        <v>2654</v>
      </c>
      <c r="H177" s="79"/>
      <c r="I177" s="79">
        <f t="shared" si="2"/>
        <v>0</v>
      </c>
    </row>
    <row r="178" spans="2:9" s="49" customFormat="1" ht="30" customHeight="1" x14ac:dyDescent="0.25">
      <c r="B178" s="143" t="s">
        <v>190</v>
      </c>
      <c r="C178" s="144"/>
      <c r="D178" s="145"/>
      <c r="E178" s="90" t="s">
        <v>183</v>
      </c>
      <c r="F178" s="89"/>
      <c r="G178" s="91">
        <v>600</v>
      </c>
      <c r="H178" s="91">
        <v>374.42</v>
      </c>
      <c r="I178" s="79">
        <f t="shared" si="2"/>
        <v>62.403333333333336</v>
      </c>
    </row>
    <row r="179" spans="2:9" s="49" customFormat="1" ht="30" customHeight="1" x14ac:dyDescent="0.25">
      <c r="B179" s="131"/>
      <c r="C179" s="131"/>
      <c r="D179" s="131"/>
      <c r="E179" s="90" t="s">
        <v>229</v>
      </c>
      <c r="F179" s="89"/>
      <c r="G179" s="91">
        <v>600</v>
      </c>
      <c r="H179" s="91">
        <v>374.42</v>
      </c>
      <c r="I179" s="79">
        <f t="shared" si="2"/>
        <v>62.403333333333336</v>
      </c>
    </row>
    <row r="180" spans="2:9" s="49" customFormat="1" ht="30" customHeight="1" x14ac:dyDescent="0.25">
      <c r="B180" s="132">
        <v>3</v>
      </c>
      <c r="C180" s="132"/>
      <c r="D180" s="132"/>
      <c r="E180" s="52" t="s">
        <v>4</v>
      </c>
      <c r="F180" s="78"/>
      <c r="G180" s="79">
        <v>600</v>
      </c>
      <c r="H180" s="79">
        <v>374.42</v>
      </c>
      <c r="I180" s="79">
        <f t="shared" si="2"/>
        <v>62.403333333333336</v>
      </c>
    </row>
    <row r="181" spans="2:9" s="49" customFormat="1" ht="30" customHeight="1" x14ac:dyDescent="0.25">
      <c r="B181" s="134">
        <v>32</v>
      </c>
      <c r="C181" s="134"/>
      <c r="D181" s="134"/>
      <c r="E181" s="86" t="s">
        <v>13</v>
      </c>
      <c r="F181" s="87"/>
      <c r="G181" s="88">
        <v>600</v>
      </c>
      <c r="H181" s="88">
        <v>374.42</v>
      </c>
      <c r="I181" s="79">
        <f t="shared" si="2"/>
        <v>62.403333333333336</v>
      </c>
    </row>
    <row r="182" spans="2:9" s="49" customFormat="1" ht="30" customHeight="1" x14ac:dyDescent="0.25">
      <c r="B182" s="132">
        <v>322</v>
      </c>
      <c r="C182" s="132"/>
      <c r="D182" s="132"/>
      <c r="E182" s="52" t="s">
        <v>111</v>
      </c>
      <c r="F182" s="78"/>
      <c r="G182" s="79"/>
      <c r="H182" s="79"/>
      <c r="I182" s="79"/>
    </row>
    <row r="183" spans="2:9" s="49" customFormat="1" ht="30" customHeight="1" x14ac:dyDescent="0.25">
      <c r="B183" s="132">
        <v>3221</v>
      </c>
      <c r="C183" s="132"/>
      <c r="D183" s="132"/>
      <c r="E183" s="52" t="s">
        <v>112</v>
      </c>
      <c r="F183" s="78"/>
      <c r="G183" s="79">
        <v>300</v>
      </c>
      <c r="H183" s="79">
        <v>105.6</v>
      </c>
      <c r="I183" s="79">
        <f t="shared" si="2"/>
        <v>35.199999999999996</v>
      </c>
    </row>
    <row r="184" spans="2:9" s="49" customFormat="1" ht="30" customHeight="1" x14ac:dyDescent="0.25">
      <c r="B184" s="132">
        <v>3222</v>
      </c>
      <c r="C184" s="132"/>
      <c r="D184" s="132"/>
      <c r="E184" s="52" t="s">
        <v>113</v>
      </c>
      <c r="F184" s="78"/>
      <c r="G184" s="79">
        <v>300</v>
      </c>
      <c r="H184" s="79">
        <v>268.82</v>
      </c>
      <c r="I184" s="79">
        <f t="shared" si="2"/>
        <v>89.606666666666669</v>
      </c>
    </row>
    <row r="185" spans="2:9" s="49" customFormat="1" ht="30" customHeight="1" x14ac:dyDescent="0.25">
      <c r="B185" s="131"/>
      <c r="C185" s="131"/>
      <c r="D185" s="131"/>
      <c r="E185" s="90" t="s">
        <v>230</v>
      </c>
      <c r="F185" s="89"/>
      <c r="G185" s="91"/>
      <c r="H185" s="91">
        <v>4.2300000000000004</v>
      </c>
      <c r="I185" s="79"/>
    </row>
    <row r="186" spans="2:9" s="49" customFormat="1" ht="30" customHeight="1" x14ac:dyDescent="0.25">
      <c r="B186" s="132">
        <v>3</v>
      </c>
      <c r="C186" s="132"/>
      <c r="D186" s="132"/>
      <c r="E186" s="52" t="s">
        <v>4</v>
      </c>
      <c r="F186" s="78"/>
      <c r="G186" s="79"/>
      <c r="H186" s="79">
        <v>4.2300000000000004</v>
      </c>
      <c r="I186" s="79"/>
    </row>
    <row r="187" spans="2:9" s="49" customFormat="1" ht="30" customHeight="1" x14ac:dyDescent="0.25">
      <c r="B187" s="134">
        <v>32</v>
      </c>
      <c r="C187" s="134"/>
      <c r="D187" s="134"/>
      <c r="E187" s="86" t="s">
        <v>13</v>
      </c>
      <c r="F187" s="78"/>
      <c r="G187" s="79"/>
      <c r="H187" s="88">
        <v>4.2300000000000004</v>
      </c>
      <c r="I187" s="79"/>
    </row>
    <row r="188" spans="2:9" s="49" customFormat="1" ht="30" customHeight="1" x14ac:dyDescent="0.25">
      <c r="B188" s="132">
        <v>3229</v>
      </c>
      <c r="C188" s="132"/>
      <c r="D188" s="132"/>
      <c r="E188" s="52" t="s">
        <v>143</v>
      </c>
      <c r="F188" s="78"/>
      <c r="G188" s="79"/>
      <c r="H188" s="79">
        <v>4.2300000000000004</v>
      </c>
      <c r="I188" s="79"/>
    </row>
    <row r="189" spans="2:9" s="49" customFormat="1" ht="30" customHeight="1" x14ac:dyDescent="0.25">
      <c r="B189" s="143" t="s">
        <v>189</v>
      </c>
      <c r="C189" s="144"/>
      <c r="D189" s="145"/>
      <c r="E189" s="94" t="s">
        <v>184</v>
      </c>
      <c r="F189" s="92"/>
      <c r="G189" s="91">
        <v>298</v>
      </c>
      <c r="H189" s="91">
        <v>562.95000000000005</v>
      </c>
      <c r="I189" s="79">
        <f t="shared" si="2"/>
        <v>188.90939597315437</v>
      </c>
    </row>
    <row r="190" spans="2:9" s="49" customFormat="1" ht="30" customHeight="1" x14ac:dyDescent="0.25">
      <c r="B190" s="131"/>
      <c r="C190" s="131"/>
      <c r="D190" s="131"/>
      <c r="E190" s="90" t="s">
        <v>231</v>
      </c>
      <c r="F190" s="89"/>
      <c r="G190" s="91"/>
      <c r="H190" s="91"/>
      <c r="I190" s="79"/>
    </row>
    <row r="191" spans="2:9" s="49" customFormat="1" ht="30" customHeight="1" x14ac:dyDescent="0.25">
      <c r="B191" s="132">
        <v>3</v>
      </c>
      <c r="C191" s="132"/>
      <c r="D191" s="132"/>
      <c r="E191" s="52" t="s">
        <v>4</v>
      </c>
      <c r="F191" s="78"/>
      <c r="G191" s="79"/>
      <c r="H191" s="79"/>
      <c r="I191" s="79"/>
    </row>
    <row r="192" spans="2:9" s="49" customFormat="1" ht="30" customHeight="1" x14ac:dyDescent="0.25">
      <c r="B192" s="134">
        <v>32</v>
      </c>
      <c r="C192" s="134"/>
      <c r="D192" s="134"/>
      <c r="E192" s="86" t="s">
        <v>13</v>
      </c>
      <c r="F192" s="78"/>
      <c r="G192" s="88">
        <v>298</v>
      </c>
      <c r="H192" s="88">
        <v>562.95000000000005</v>
      </c>
      <c r="I192" s="79">
        <f t="shared" si="2"/>
        <v>188.90939597315437</v>
      </c>
    </row>
    <row r="193" spans="2:9" s="49" customFormat="1" ht="30" customHeight="1" x14ac:dyDescent="0.25">
      <c r="B193" s="132">
        <v>321</v>
      </c>
      <c r="C193" s="132"/>
      <c r="D193" s="132"/>
      <c r="E193" s="52" t="s">
        <v>33</v>
      </c>
      <c r="F193" s="78"/>
      <c r="G193" s="79"/>
      <c r="H193" s="79"/>
      <c r="I193" s="79"/>
    </row>
    <row r="194" spans="2:9" s="49" customFormat="1" ht="30" customHeight="1" x14ac:dyDescent="0.25">
      <c r="B194" s="132">
        <v>3211</v>
      </c>
      <c r="C194" s="132"/>
      <c r="D194" s="132"/>
      <c r="E194" s="52" t="s">
        <v>34</v>
      </c>
      <c r="F194" s="78"/>
      <c r="G194" s="79"/>
      <c r="H194" s="79">
        <v>265.5</v>
      </c>
      <c r="I194" s="79"/>
    </row>
    <row r="195" spans="2:9" s="49" customFormat="1" ht="30" customHeight="1" x14ac:dyDescent="0.25">
      <c r="B195" s="132">
        <v>3214</v>
      </c>
      <c r="C195" s="132"/>
      <c r="D195" s="132"/>
      <c r="E195" s="52" t="s">
        <v>197</v>
      </c>
      <c r="F195" s="78"/>
      <c r="G195" s="79">
        <v>32</v>
      </c>
      <c r="H195" s="79">
        <v>32</v>
      </c>
      <c r="I195" s="79">
        <f t="shared" si="2"/>
        <v>100</v>
      </c>
    </row>
    <row r="196" spans="2:9" s="49" customFormat="1" ht="30" customHeight="1" x14ac:dyDescent="0.25">
      <c r="B196" s="132">
        <v>322</v>
      </c>
      <c r="C196" s="132"/>
      <c r="D196" s="132"/>
      <c r="E196" s="52" t="s">
        <v>111</v>
      </c>
      <c r="F196" s="78"/>
      <c r="G196" s="79"/>
      <c r="H196" s="79"/>
      <c r="I196" s="79"/>
    </row>
    <row r="197" spans="2:9" s="49" customFormat="1" ht="30" customHeight="1" x14ac:dyDescent="0.25">
      <c r="B197" s="132">
        <v>3221</v>
      </c>
      <c r="C197" s="132"/>
      <c r="D197" s="132"/>
      <c r="E197" s="52" t="s">
        <v>112</v>
      </c>
      <c r="F197" s="78"/>
      <c r="G197" s="79">
        <v>266</v>
      </c>
      <c r="H197" s="79">
        <v>265.45</v>
      </c>
      <c r="I197" s="79">
        <f t="shared" si="2"/>
        <v>99.793233082706763</v>
      </c>
    </row>
    <row r="198" spans="2:9" s="49" customFormat="1" ht="30" customHeight="1" x14ac:dyDescent="0.25">
      <c r="B198" s="132">
        <v>3222</v>
      </c>
      <c r="C198" s="132"/>
      <c r="D198" s="132"/>
      <c r="E198" s="52" t="s">
        <v>113</v>
      </c>
      <c r="F198" s="78"/>
      <c r="G198" s="79"/>
      <c r="H198" s="79"/>
      <c r="I198" s="79"/>
    </row>
    <row r="199" spans="2:9" s="49" customFormat="1" ht="30" customHeight="1" x14ac:dyDescent="0.25">
      <c r="B199" s="143" t="s">
        <v>192</v>
      </c>
      <c r="C199" s="144"/>
      <c r="D199" s="145"/>
      <c r="E199" s="94" t="s">
        <v>185</v>
      </c>
      <c r="F199" s="89"/>
      <c r="G199" s="91"/>
      <c r="H199" s="91"/>
      <c r="I199" s="79"/>
    </row>
    <row r="200" spans="2:9" s="49" customFormat="1" ht="30" customHeight="1" x14ac:dyDescent="0.25">
      <c r="B200" s="95"/>
      <c r="C200" s="96"/>
      <c r="D200" s="94"/>
      <c r="E200" s="94" t="s">
        <v>232</v>
      </c>
      <c r="F200" s="89">
        <v>3053</v>
      </c>
      <c r="G200" s="91">
        <v>5536</v>
      </c>
      <c r="H200" s="91">
        <v>3936</v>
      </c>
      <c r="I200" s="79">
        <f t="shared" si="2"/>
        <v>71.098265895953759</v>
      </c>
    </row>
    <row r="201" spans="2:9" s="49" customFormat="1" ht="30" customHeight="1" x14ac:dyDescent="0.25">
      <c r="B201" s="80">
        <v>3</v>
      </c>
      <c r="C201" s="81"/>
      <c r="D201" s="82"/>
      <c r="E201" s="82" t="s">
        <v>4</v>
      </c>
      <c r="F201" s="78">
        <v>3053</v>
      </c>
      <c r="G201" s="79">
        <v>5536</v>
      </c>
      <c r="H201" s="79">
        <v>3936</v>
      </c>
      <c r="I201" s="79">
        <f t="shared" ref="I201:I249" si="3">H201/G201*100</f>
        <v>71.098265895953759</v>
      </c>
    </row>
    <row r="202" spans="2:9" s="49" customFormat="1" ht="30" customHeight="1" x14ac:dyDescent="0.25">
      <c r="B202" s="80">
        <v>32</v>
      </c>
      <c r="C202" s="81"/>
      <c r="D202" s="82"/>
      <c r="E202" s="82" t="s">
        <v>13</v>
      </c>
      <c r="F202" s="78">
        <v>1991</v>
      </c>
      <c r="G202" s="79"/>
      <c r="H202" s="79"/>
      <c r="I202" s="79"/>
    </row>
    <row r="203" spans="2:9" s="49" customFormat="1" ht="30" customHeight="1" x14ac:dyDescent="0.25">
      <c r="B203" s="80">
        <v>322</v>
      </c>
      <c r="C203" s="81"/>
      <c r="D203" s="82"/>
      <c r="E203" s="82" t="s">
        <v>111</v>
      </c>
      <c r="F203" s="78">
        <v>1991</v>
      </c>
      <c r="G203" s="79"/>
      <c r="H203" s="79"/>
      <c r="I203" s="79"/>
    </row>
    <row r="204" spans="2:9" s="49" customFormat="1" ht="30" customHeight="1" x14ac:dyDescent="0.25">
      <c r="B204" s="80">
        <v>3222</v>
      </c>
      <c r="C204" s="81"/>
      <c r="D204" s="82"/>
      <c r="E204" s="82" t="s">
        <v>113</v>
      </c>
      <c r="F204" s="78">
        <v>1991</v>
      </c>
      <c r="G204" s="79"/>
      <c r="H204" s="79"/>
      <c r="I204" s="79"/>
    </row>
    <row r="205" spans="2:9" s="49" customFormat="1" ht="30" customHeight="1" x14ac:dyDescent="0.25">
      <c r="B205" s="80">
        <v>329</v>
      </c>
      <c r="C205" s="81"/>
      <c r="D205" s="82"/>
      <c r="E205" s="82" t="s">
        <v>123</v>
      </c>
      <c r="F205" s="78">
        <v>1062</v>
      </c>
      <c r="G205" s="79">
        <v>5536</v>
      </c>
      <c r="H205" s="79">
        <v>3936</v>
      </c>
      <c r="I205" s="79">
        <f t="shared" si="3"/>
        <v>71.098265895953759</v>
      </c>
    </row>
    <row r="206" spans="2:9" s="49" customFormat="1" ht="30" customHeight="1" x14ac:dyDescent="0.25">
      <c r="B206" s="80">
        <v>3299</v>
      </c>
      <c r="C206" s="81"/>
      <c r="D206" s="82"/>
      <c r="E206" s="82" t="s">
        <v>123</v>
      </c>
      <c r="F206" s="78">
        <v>1062</v>
      </c>
      <c r="G206" s="79">
        <v>5536</v>
      </c>
      <c r="H206" s="79">
        <v>3936</v>
      </c>
      <c r="I206" s="79">
        <f t="shared" si="3"/>
        <v>71.098265895953759</v>
      </c>
    </row>
    <row r="207" spans="2:9" s="49" customFormat="1" ht="30" customHeight="1" x14ac:dyDescent="0.25">
      <c r="B207" s="143" t="s">
        <v>193</v>
      </c>
      <c r="C207" s="144"/>
      <c r="D207" s="145"/>
      <c r="E207" s="94" t="s">
        <v>187</v>
      </c>
      <c r="F207" s="89">
        <v>436536</v>
      </c>
      <c r="G207" s="91">
        <v>441036</v>
      </c>
      <c r="H207" s="91">
        <v>37993.51</v>
      </c>
      <c r="I207" s="79">
        <f t="shared" si="3"/>
        <v>8.6146051569486382</v>
      </c>
    </row>
    <row r="208" spans="2:9" s="49" customFormat="1" ht="30" customHeight="1" x14ac:dyDescent="0.25">
      <c r="B208" s="80"/>
      <c r="C208" s="96"/>
      <c r="D208" s="94"/>
      <c r="E208" s="94" t="s">
        <v>210</v>
      </c>
      <c r="F208" s="89"/>
      <c r="G208" s="91"/>
      <c r="H208" s="91"/>
      <c r="I208" s="79"/>
    </row>
    <row r="209" spans="2:9" s="49" customFormat="1" ht="30" customHeight="1" x14ac:dyDescent="0.25">
      <c r="B209" s="132">
        <v>3</v>
      </c>
      <c r="C209" s="132"/>
      <c r="D209" s="132"/>
      <c r="E209" s="52" t="s">
        <v>4</v>
      </c>
      <c r="F209" s="78"/>
      <c r="G209" s="79"/>
      <c r="H209" s="79"/>
      <c r="I209" s="79"/>
    </row>
    <row r="210" spans="2:9" s="49" customFormat="1" ht="30" customHeight="1" x14ac:dyDescent="0.25">
      <c r="B210" s="134">
        <v>31</v>
      </c>
      <c r="C210" s="134"/>
      <c r="D210" s="134"/>
      <c r="E210" s="86" t="s">
        <v>5</v>
      </c>
      <c r="F210" s="87">
        <v>26014</v>
      </c>
      <c r="G210" s="88">
        <v>26014</v>
      </c>
      <c r="H210" s="88">
        <v>12933.67</v>
      </c>
      <c r="I210" s="79">
        <f t="shared" si="3"/>
        <v>49.718113323594984</v>
      </c>
    </row>
    <row r="211" spans="2:9" s="49" customFormat="1" ht="30" customHeight="1" x14ac:dyDescent="0.25">
      <c r="B211" s="132">
        <v>311</v>
      </c>
      <c r="C211" s="132"/>
      <c r="D211" s="132"/>
      <c r="E211" s="52" t="s">
        <v>207</v>
      </c>
      <c r="F211" s="78">
        <v>22330</v>
      </c>
      <c r="G211" s="79">
        <v>22330</v>
      </c>
      <c r="H211" s="79">
        <v>11410.07</v>
      </c>
      <c r="I211" s="79">
        <f t="shared" si="3"/>
        <v>51.097492163009406</v>
      </c>
    </row>
    <row r="212" spans="2:9" s="49" customFormat="1" ht="30" customHeight="1" x14ac:dyDescent="0.25">
      <c r="B212" s="132">
        <v>3111</v>
      </c>
      <c r="C212" s="132"/>
      <c r="D212" s="132"/>
      <c r="E212" s="52" t="s">
        <v>32</v>
      </c>
      <c r="F212" s="78">
        <v>22330</v>
      </c>
      <c r="G212" s="79">
        <v>22330</v>
      </c>
      <c r="H212" s="79">
        <v>11410.07</v>
      </c>
      <c r="I212" s="79">
        <f t="shared" si="3"/>
        <v>51.097492163009406</v>
      </c>
    </row>
    <row r="213" spans="2:9" s="49" customFormat="1" ht="30" customHeight="1" x14ac:dyDescent="0.25">
      <c r="B213" s="132">
        <v>312</v>
      </c>
      <c r="C213" s="132"/>
      <c r="D213" s="132"/>
      <c r="E213" s="52" t="s">
        <v>103</v>
      </c>
      <c r="F213" s="78"/>
      <c r="G213" s="79"/>
      <c r="H213" s="79"/>
      <c r="I213" s="79"/>
    </row>
    <row r="214" spans="2:9" s="49" customFormat="1" ht="30" customHeight="1" x14ac:dyDescent="0.25">
      <c r="B214" s="132">
        <v>3121</v>
      </c>
      <c r="C214" s="132"/>
      <c r="D214" s="132"/>
      <c r="E214" s="52" t="s">
        <v>103</v>
      </c>
      <c r="F214" s="78"/>
      <c r="G214" s="79"/>
      <c r="H214" s="79"/>
      <c r="I214" s="79"/>
    </row>
    <row r="215" spans="2:9" s="49" customFormat="1" ht="30" customHeight="1" x14ac:dyDescent="0.25">
      <c r="B215" s="132">
        <v>313</v>
      </c>
      <c r="C215" s="132"/>
      <c r="D215" s="132"/>
      <c r="E215" s="52" t="s">
        <v>105</v>
      </c>
      <c r="F215" s="78"/>
      <c r="G215" s="79"/>
      <c r="H215" s="79">
        <v>1523.6</v>
      </c>
      <c r="I215" s="79"/>
    </row>
    <row r="216" spans="2:9" s="49" customFormat="1" ht="30" customHeight="1" x14ac:dyDescent="0.25">
      <c r="B216" s="132">
        <v>3132</v>
      </c>
      <c r="C216" s="132"/>
      <c r="D216" s="132"/>
      <c r="E216" s="52" t="s">
        <v>106</v>
      </c>
      <c r="F216" s="78">
        <v>3684</v>
      </c>
      <c r="G216" s="79">
        <v>3684</v>
      </c>
      <c r="H216" s="79">
        <v>1523.6</v>
      </c>
      <c r="I216" s="79">
        <f t="shared" si="3"/>
        <v>41.357220412595005</v>
      </c>
    </row>
    <row r="217" spans="2:9" s="49" customFormat="1" ht="30" customHeight="1" x14ac:dyDescent="0.25">
      <c r="B217" s="134">
        <v>32</v>
      </c>
      <c r="C217" s="134"/>
      <c r="D217" s="134"/>
      <c r="E217" s="86" t="s">
        <v>13</v>
      </c>
      <c r="F217" s="87">
        <v>134621</v>
      </c>
      <c r="G217" s="88">
        <v>95362</v>
      </c>
      <c r="H217" s="88">
        <v>6175.36</v>
      </c>
      <c r="I217" s="79">
        <f t="shared" si="3"/>
        <v>6.4757031102535594</v>
      </c>
    </row>
    <row r="218" spans="2:9" s="49" customFormat="1" ht="30" customHeight="1" x14ac:dyDescent="0.25">
      <c r="B218" s="132">
        <v>321</v>
      </c>
      <c r="C218" s="132"/>
      <c r="D218" s="132"/>
      <c r="E218" s="52" t="s">
        <v>33</v>
      </c>
      <c r="F218" s="78">
        <v>5667</v>
      </c>
      <c r="G218" s="79">
        <v>5667</v>
      </c>
      <c r="H218" s="79">
        <v>2266.59</v>
      </c>
      <c r="I218" s="79">
        <f t="shared" si="3"/>
        <v>39.996294335627319</v>
      </c>
    </row>
    <row r="219" spans="2:9" s="49" customFormat="1" ht="30" customHeight="1" x14ac:dyDescent="0.25">
      <c r="B219" s="132">
        <v>3211</v>
      </c>
      <c r="C219" s="132"/>
      <c r="D219" s="132"/>
      <c r="E219" s="52" t="s">
        <v>219</v>
      </c>
      <c r="F219" s="78">
        <v>1700</v>
      </c>
      <c r="G219" s="79">
        <v>1700</v>
      </c>
      <c r="H219" s="79">
        <v>227.97</v>
      </c>
      <c r="I219" s="79">
        <f t="shared" si="3"/>
        <v>13.41</v>
      </c>
    </row>
    <row r="220" spans="2:9" s="49" customFormat="1" ht="30" customHeight="1" x14ac:dyDescent="0.25">
      <c r="B220" s="132">
        <v>3212</v>
      </c>
      <c r="C220" s="132"/>
      <c r="D220" s="132"/>
      <c r="E220" s="52" t="s">
        <v>196</v>
      </c>
      <c r="F220" s="78"/>
      <c r="G220" s="79"/>
      <c r="H220" s="79"/>
      <c r="I220" s="79"/>
    </row>
    <row r="221" spans="2:9" s="49" customFormat="1" ht="30" customHeight="1" x14ac:dyDescent="0.25">
      <c r="B221" s="132">
        <v>3213</v>
      </c>
      <c r="C221" s="132"/>
      <c r="D221" s="132"/>
      <c r="E221" s="52" t="s">
        <v>211</v>
      </c>
      <c r="F221" s="78">
        <v>1700</v>
      </c>
      <c r="G221" s="79">
        <v>1700</v>
      </c>
      <c r="H221" s="79">
        <v>1050.24</v>
      </c>
      <c r="I221" s="79">
        <f t="shared" si="3"/>
        <v>61.778823529411767</v>
      </c>
    </row>
    <row r="222" spans="2:9" s="49" customFormat="1" ht="30" customHeight="1" x14ac:dyDescent="0.25">
      <c r="B222" s="132">
        <v>3214</v>
      </c>
      <c r="C222" s="132"/>
      <c r="D222" s="132"/>
      <c r="E222" s="52" t="s">
        <v>212</v>
      </c>
      <c r="F222" s="78">
        <v>2267</v>
      </c>
      <c r="G222" s="79">
        <v>2267</v>
      </c>
      <c r="H222" s="79">
        <v>988.38</v>
      </c>
      <c r="I222" s="79">
        <f t="shared" si="3"/>
        <v>43.598588442876043</v>
      </c>
    </row>
    <row r="223" spans="2:9" s="49" customFormat="1" ht="30" customHeight="1" x14ac:dyDescent="0.25">
      <c r="B223" s="132">
        <v>322</v>
      </c>
      <c r="C223" s="132"/>
      <c r="D223" s="132"/>
      <c r="E223" s="52" t="s">
        <v>111</v>
      </c>
      <c r="F223" s="78">
        <v>101276</v>
      </c>
      <c r="G223" s="79">
        <v>62017</v>
      </c>
      <c r="H223" s="79">
        <v>2962.55</v>
      </c>
      <c r="I223" s="79">
        <f t="shared" si="3"/>
        <v>4.7769966299563027</v>
      </c>
    </row>
    <row r="224" spans="2:9" s="49" customFormat="1" ht="30" customHeight="1" x14ac:dyDescent="0.25">
      <c r="B224" s="132">
        <v>3221</v>
      </c>
      <c r="C224" s="132"/>
      <c r="D224" s="132"/>
      <c r="E224" s="52" t="s">
        <v>112</v>
      </c>
      <c r="F224" s="78">
        <v>101276</v>
      </c>
      <c r="G224" s="79">
        <v>57517</v>
      </c>
      <c r="H224" s="79"/>
      <c r="I224" s="79">
        <f t="shared" si="3"/>
        <v>0</v>
      </c>
    </row>
    <row r="225" spans="2:9" s="49" customFormat="1" ht="30" customHeight="1" x14ac:dyDescent="0.25">
      <c r="B225" s="132">
        <v>3222</v>
      </c>
      <c r="C225" s="132"/>
      <c r="D225" s="132"/>
      <c r="E225" s="52" t="s">
        <v>113</v>
      </c>
      <c r="F225" s="78"/>
      <c r="G225" s="79">
        <v>450</v>
      </c>
      <c r="H225" s="79">
        <v>2437.8000000000002</v>
      </c>
      <c r="I225" s="79">
        <f t="shared" si="3"/>
        <v>541.73333333333335</v>
      </c>
    </row>
    <row r="226" spans="2:9" s="49" customFormat="1" ht="30" customHeight="1" x14ac:dyDescent="0.25">
      <c r="B226" s="132">
        <v>3225</v>
      </c>
      <c r="C226" s="132"/>
      <c r="D226" s="132"/>
      <c r="E226" s="52" t="s">
        <v>199</v>
      </c>
      <c r="F226" s="78"/>
      <c r="G226" s="79"/>
      <c r="H226" s="79">
        <v>524.75</v>
      </c>
      <c r="I226" s="79"/>
    </row>
    <row r="227" spans="2:9" s="49" customFormat="1" ht="30" customHeight="1" x14ac:dyDescent="0.25">
      <c r="B227" s="132">
        <v>323</v>
      </c>
      <c r="C227" s="132"/>
      <c r="D227" s="132"/>
      <c r="E227" s="52" t="s">
        <v>115</v>
      </c>
      <c r="F227" s="78">
        <v>27678</v>
      </c>
      <c r="G227" s="79">
        <v>27678</v>
      </c>
      <c r="H227" s="79">
        <v>338.47</v>
      </c>
      <c r="I227" s="79">
        <f t="shared" si="3"/>
        <v>1.2228846014885471</v>
      </c>
    </row>
    <row r="228" spans="2:9" s="49" customFormat="1" ht="30" customHeight="1" x14ac:dyDescent="0.25">
      <c r="B228" s="132">
        <v>3231</v>
      </c>
      <c r="C228" s="132"/>
      <c r="D228" s="132"/>
      <c r="E228" s="52" t="s">
        <v>116</v>
      </c>
      <c r="F228" s="78">
        <v>8754</v>
      </c>
      <c r="G228" s="79">
        <v>8754</v>
      </c>
      <c r="H228" s="79"/>
      <c r="I228" s="79">
        <f t="shared" si="3"/>
        <v>0</v>
      </c>
    </row>
    <row r="229" spans="2:9" s="49" customFormat="1" ht="30" customHeight="1" x14ac:dyDescent="0.25">
      <c r="B229" s="132">
        <v>3237</v>
      </c>
      <c r="C229" s="132"/>
      <c r="D229" s="132"/>
      <c r="E229" s="52" t="s">
        <v>213</v>
      </c>
      <c r="F229" s="78">
        <v>18924</v>
      </c>
      <c r="G229" s="79">
        <v>18924</v>
      </c>
      <c r="H229" s="79"/>
      <c r="I229" s="79">
        <f t="shared" si="3"/>
        <v>0</v>
      </c>
    </row>
    <row r="230" spans="2:9" s="49" customFormat="1" ht="30" customHeight="1" x14ac:dyDescent="0.25">
      <c r="B230" s="132">
        <v>3239</v>
      </c>
      <c r="C230" s="132"/>
      <c r="D230" s="132"/>
      <c r="E230" s="52" t="s">
        <v>122</v>
      </c>
      <c r="F230" s="78"/>
      <c r="G230" s="79"/>
      <c r="H230" s="79">
        <v>338.47</v>
      </c>
      <c r="I230" s="79"/>
    </row>
    <row r="231" spans="2:9" s="49" customFormat="1" ht="30" customHeight="1" x14ac:dyDescent="0.25">
      <c r="B231" s="132">
        <v>329</v>
      </c>
      <c r="C231" s="132"/>
      <c r="D231" s="132"/>
      <c r="E231" s="52" t="s">
        <v>123</v>
      </c>
      <c r="F231" s="78"/>
      <c r="G231" s="79"/>
      <c r="H231" s="79">
        <v>607.75</v>
      </c>
      <c r="I231" s="79"/>
    </row>
    <row r="232" spans="2:9" s="49" customFormat="1" ht="30" customHeight="1" x14ac:dyDescent="0.25">
      <c r="B232" s="132">
        <v>3295</v>
      </c>
      <c r="C232" s="132"/>
      <c r="D232" s="132"/>
      <c r="E232" s="52" t="s">
        <v>126</v>
      </c>
      <c r="F232" s="78"/>
      <c r="G232" s="79"/>
      <c r="H232" s="79"/>
      <c r="I232" s="79"/>
    </row>
    <row r="233" spans="2:9" s="49" customFormat="1" ht="30" customHeight="1" x14ac:dyDescent="0.25">
      <c r="B233" s="132">
        <v>3299</v>
      </c>
      <c r="C233" s="132"/>
      <c r="D233" s="132"/>
      <c r="E233" s="52" t="s">
        <v>123</v>
      </c>
      <c r="F233" s="78"/>
      <c r="G233" s="79"/>
      <c r="H233" s="79">
        <v>607.75</v>
      </c>
      <c r="I233" s="79"/>
    </row>
    <row r="234" spans="2:9" s="49" customFormat="1" ht="30" customHeight="1" x14ac:dyDescent="0.25">
      <c r="B234" s="134">
        <v>36</v>
      </c>
      <c r="C234" s="134"/>
      <c r="D234" s="134"/>
      <c r="E234" s="86" t="s">
        <v>214</v>
      </c>
      <c r="F234" s="87">
        <v>256976</v>
      </c>
      <c r="G234" s="88">
        <v>256976</v>
      </c>
      <c r="H234" s="79"/>
      <c r="I234" s="79">
        <f t="shared" si="3"/>
        <v>0</v>
      </c>
    </row>
    <row r="235" spans="2:9" s="49" customFormat="1" ht="30" customHeight="1" x14ac:dyDescent="0.25">
      <c r="B235" s="132">
        <v>369</v>
      </c>
      <c r="C235" s="132"/>
      <c r="D235" s="132"/>
      <c r="E235" s="52" t="s">
        <v>215</v>
      </c>
      <c r="F235" s="78">
        <v>256976</v>
      </c>
      <c r="G235" s="79">
        <v>256976</v>
      </c>
      <c r="H235" s="79"/>
      <c r="I235" s="79">
        <f t="shared" si="3"/>
        <v>0</v>
      </c>
    </row>
    <row r="236" spans="2:9" s="49" customFormat="1" ht="30" customHeight="1" x14ac:dyDescent="0.25">
      <c r="B236" s="132">
        <v>3691</v>
      </c>
      <c r="C236" s="132"/>
      <c r="D236" s="132"/>
      <c r="E236" s="52" t="s">
        <v>216</v>
      </c>
      <c r="F236" s="78">
        <v>256976</v>
      </c>
      <c r="G236" s="79">
        <v>256976</v>
      </c>
      <c r="H236" s="79"/>
      <c r="I236" s="79">
        <f t="shared" si="3"/>
        <v>0</v>
      </c>
    </row>
    <row r="237" spans="2:9" s="49" customFormat="1" ht="30" customHeight="1" x14ac:dyDescent="0.25">
      <c r="B237" s="134">
        <v>38</v>
      </c>
      <c r="C237" s="134"/>
      <c r="D237" s="134"/>
      <c r="E237" s="86" t="s">
        <v>143</v>
      </c>
      <c r="F237" s="87">
        <v>18925</v>
      </c>
      <c r="G237" s="88">
        <v>18925</v>
      </c>
      <c r="H237" s="79"/>
      <c r="I237" s="79">
        <f t="shared" si="3"/>
        <v>0</v>
      </c>
    </row>
    <row r="238" spans="2:9" s="49" customFormat="1" ht="30" customHeight="1" x14ac:dyDescent="0.25">
      <c r="B238" s="132">
        <v>381</v>
      </c>
      <c r="C238" s="132"/>
      <c r="D238" s="132"/>
      <c r="E238" s="52" t="s">
        <v>98</v>
      </c>
      <c r="F238" s="78">
        <v>18925</v>
      </c>
      <c r="G238" s="79">
        <v>18925</v>
      </c>
      <c r="H238" s="79"/>
      <c r="I238" s="79">
        <f t="shared" si="3"/>
        <v>0</v>
      </c>
    </row>
    <row r="239" spans="2:9" s="49" customFormat="1" ht="30" customHeight="1" x14ac:dyDescent="0.25">
      <c r="B239" s="132">
        <v>3811</v>
      </c>
      <c r="C239" s="132"/>
      <c r="D239" s="132"/>
      <c r="E239" s="52" t="s">
        <v>144</v>
      </c>
      <c r="F239" s="78">
        <v>18925</v>
      </c>
      <c r="G239" s="79">
        <v>18925</v>
      </c>
      <c r="H239" s="79"/>
      <c r="I239" s="79">
        <f t="shared" si="3"/>
        <v>0</v>
      </c>
    </row>
    <row r="240" spans="2:9" s="49" customFormat="1" ht="30" customHeight="1" x14ac:dyDescent="0.25">
      <c r="B240" s="134">
        <v>42</v>
      </c>
      <c r="C240" s="134"/>
      <c r="D240" s="134"/>
      <c r="E240" s="86" t="s">
        <v>208</v>
      </c>
      <c r="F240" s="78"/>
      <c r="G240" s="88">
        <v>33831</v>
      </c>
      <c r="H240" s="88">
        <v>6529.73</v>
      </c>
      <c r="I240" s="79">
        <f t="shared" si="3"/>
        <v>19.301025686500545</v>
      </c>
    </row>
    <row r="241" spans="2:9" s="49" customFormat="1" ht="30" customHeight="1" x14ac:dyDescent="0.25">
      <c r="B241" s="132">
        <v>422</v>
      </c>
      <c r="C241" s="132"/>
      <c r="D241" s="132"/>
      <c r="E241" s="52" t="s">
        <v>146</v>
      </c>
      <c r="F241" s="78"/>
      <c r="G241" s="79"/>
      <c r="H241" s="79">
        <v>6529.73</v>
      </c>
      <c r="I241" s="79"/>
    </row>
    <row r="242" spans="2:9" s="49" customFormat="1" ht="30" customHeight="1" x14ac:dyDescent="0.25">
      <c r="B242" s="132">
        <v>4221</v>
      </c>
      <c r="C242" s="132"/>
      <c r="D242" s="132"/>
      <c r="E242" s="52" t="s">
        <v>147</v>
      </c>
      <c r="F242" s="78"/>
      <c r="G242" s="79">
        <v>12210</v>
      </c>
      <c r="H242" s="79"/>
      <c r="I242" s="79">
        <f t="shared" si="3"/>
        <v>0</v>
      </c>
    </row>
    <row r="243" spans="2:9" s="49" customFormat="1" ht="30" customHeight="1" x14ac:dyDescent="0.25">
      <c r="B243" s="132">
        <v>4226</v>
      </c>
      <c r="C243" s="132"/>
      <c r="D243" s="132"/>
      <c r="E243" s="52" t="s">
        <v>148</v>
      </c>
      <c r="F243" s="78"/>
      <c r="G243" s="79"/>
      <c r="H243" s="79"/>
      <c r="I243" s="79"/>
    </row>
    <row r="244" spans="2:9" s="49" customFormat="1" ht="30" customHeight="1" x14ac:dyDescent="0.25">
      <c r="B244" s="132">
        <v>4227</v>
      </c>
      <c r="C244" s="132"/>
      <c r="D244" s="132"/>
      <c r="E244" s="52" t="s">
        <v>217</v>
      </c>
      <c r="F244" s="78"/>
      <c r="G244" s="79">
        <v>21621</v>
      </c>
      <c r="H244" s="79">
        <v>6529.73</v>
      </c>
      <c r="I244" s="79">
        <f t="shared" si="3"/>
        <v>30.20086952499884</v>
      </c>
    </row>
    <row r="245" spans="2:9" s="49" customFormat="1" ht="30" customHeight="1" x14ac:dyDescent="0.25">
      <c r="B245" s="132">
        <v>424</v>
      </c>
      <c r="C245" s="132"/>
      <c r="D245" s="132"/>
      <c r="E245" s="52" t="s">
        <v>209</v>
      </c>
      <c r="F245" s="78"/>
      <c r="G245" s="79"/>
      <c r="H245" s="79"/>
      <c r="I245" s="79"/>
    </row>
    <row r="246" spans="2:9" s="49" customFormat="1" ht="30" customHeight="1" x14ac:dyDescent="0.25">
      <c r="B246" s="132">
        <v>4241</v>
      </c>
      <c r="C246" s="132"/>
      <c r="D246" s="132"/>
      <c r="E246" s="52" t="s">
        <v>209</v>
      </c>
      <c r="F246" s="78"/>
      <c r="G246" s="79"/>
      <c r="H246" s="79"/>
      <c r="I246" s="79"/>
    </row>
    <row r="247" spans="2:9" s="49" customFormat="1" ht="30" customHeight="1" x14ac:dyDescent="0.25">
      <c r="B247" s="134">
        <v>45</v>
      </c>
      <c r="C247" s="134"/>
      <c r="D247" s="134"/>
      <c r="E247" s="86" t="s">
        <v>152</v>
      </c>
      <c r="F247" s="78"/>
      <c r="G247" s="88">
        <v>9928</v>
      </c>
      <c r="H247" s="88">
        <v>12354.75</v>
      </c>
      <c r="I247" s="79">
        <f t="shared" si="3"/>
        <v>124.44349315068493</v>
      </c>
    </row>
    <row r="248" spans="2:9" s="49" customFormat="1" ht="30" customHeight="1" x14ac:dyDescent="0.25">
      <c r="B248" s="132">
        <v>451</v>
      </c>
      <c r="C248" s="132"/>
      <c r="D248" s="132"/>
      <c r="E248" s="52" t="s">
        <v>218</v>
      </c>
      <c r="F248" s="78"/>
      <c r="G248" s="79">
        <v>9928</v>
      </c>
      <c r="H248" s="79">
        <v>12354.75</v>
      </c>
      <c r="I248" s="79">
        <f t="shared" si="3"/>
        <v>124.44349315068493</v>
      </c>
    </row>
    <row r="249" spans="2:9" s="49" customFormat="1" ht="30" customHeight="1" x14ac:dyDescent="0.25">
      <c r="B249" s="132">
        <v>4511</v>
      </c>
      <c r="C249" s="132"/>
      <c r="D249" s="132"/>
      <c r="E249" s="52" t="s">
        <v>218</v>
      </c>
      <c r="F249" s="78"/>
      <c r="G249" s="79">
        <v>9928</v>
      </c>
      <c r="H249" s="79">
        <v>12354.75</v>
      </c>
      <c r="I249" s="79">
        <f t="shared" si="3"/>
        <v>124.44349315068493</v>
      </c>
    </row>
    <row r="250" spans="2:9" s="49" customFormat="1" ht="30" customHeight="1" x14ac:dyDescent="0.25">
      <c r="B250" s="128"/>
      <c r="C250" s="129"/>
      <c r="D250" s="130"/>
      <c r="E250" s="52"/>
      <c r="F250" s="78"/>
      <c r="G250" s="79"/>
      <c r="H250" s="79"/>
      <c r="I250" s="79"/>
    </row>
    <row r="251" spans="2:9" s="49" customFormat="1" ht="30" customHeight="1" x14ac:dyDescent="0.25">
      <c r="B251" s="128"/>
      <c r="C251" s="129"/>
      <c r="D251" s="130"/>
      <c r="E251" s="52"/>
      <c r="F251" s="78"/>
      <c r="G251" s="79"/>
      <c r="H251" s="79"/>
      <c r="I251" s="79"/>
    </row>
    <row r="252" spans="2:9" s="49" customFormat="1" ht="30" customHeight="1" x14ac:dyDescent="0.25">
      <c r="B252" s="128"/>
      <c r="C252" s="129"/>
      <c r="D252" s="130"/>
      <c r="E252" s="52"/>
      <c r="F252" s="78"/>
      <c r="G252" s="79"/>
      <c r="H252" s="79"/>
      <c r="I252" s="79"/>
    </row>
  </sheetData>
  <mergeCells count="241">
    <mergeCell ref="B247:D247"/>
    <mergeCell ref="B248:D248"/>
    <mergeCell ref="B232:D232"/>
    <mergeCell ref="B233:D233"/>
    <mergeCell ref="B234:D234"/>
    <mergeCell ref="B235:D235"/>
    <mergeCell ref="B236:D236"/>
    <mergeCell ref="B237:D237"/>
    <mergeCell ref="B242:D242"/>
    <mergeCell ref="B241:D241"/>
    <mergeCell ref="B243:D243"/>
    <mergeCell ref="B244:D244"/>
    <mergeCell ref="B245:D245"/>
    <mergeCell ref="B246:D246"/>
    <mergeCell ref="B239:D239"/>
    <mergeCell ref="B240:D240"/>
    <mergeCell ref="B228:D228"/>
    <mergeCell ref="B229:D229"/>
    <mergeCell ref="B230:D230"/>
    <mergeCell ref="B231:D231"/>
    <mergeCell ref="B238:D238"/>
    <mergeCell ref="B223:D223"/>
    <mergeCell ref="B224:D224"/>
    <mergeCell ref="B225:D225"/>
    <mergeCell ref="B226:D226"/>
    <mergeCell ref="B227:D227"/>
    <mergeCell ref="B218:D218"/>
    <mergeCell ref="B219:D219"/>
    <mergeCell ref="B220:D220"/>
    <mergeCell ref="B221:D221"/>
    <mergeCell ref="B222:D222"/>
    <mergeCell ref="B213:D213"/>
    <mergeCell ref="B214:D214"/>
    <mergeCell ref="B215:D215"/>
    <mergeCell ref="B216:D216"/>
    <mergeCell ref="B217:D217"/>
    <mergeCell ref="B209:D209"/>
    <mergeCell ref="B210:D210"/>
    <mergeCell ref="B211:D211"/>
    <mergeCell ref="B212:D212"/>
    <mergeCell ref="B192:D192"/>
    <mergeCell ref="B193:D193"/>
    <mergeCell ref="B194:D194"/>
    <mergeCell ref="B195:D195"/>
    <mergeCell ref="B207:D207"/>
    <mergeCell ref="B189:D189"/>
    <mergeCell ref="B188:D188"/>
    <mergeCell ref="B190:D190"/>
    <mergeCell ref="B191:D191"/>
    <mergeCell ref="B184:D184"/>
    <mergeCell ref="B185:D185"/>
    <mergeCell ref="B186:D186"/>
    <mergeCell ref="B187:D187"/>
    <mergeCell ref="B179:D179"/>
    <mergeCell ref="B180:D180"/>
    <mergeCell ref="B181:D181"/>
    <mergeCell ref="B182:D182"/>
    <mergeCell ref="B183:D183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46:D146"/>
    <mergeCell ref="B159:D159"/>
    <mergeCell ref="B160:D160"/>
    <mergeCell ref="B161:D161"/>
    <mergeCell ref="B162:D162"/>
    <mergeCell ref="B153:D153"/>
    <mergeCell ref="B154:D154"/>
    <mergeCell ref="B155:D155"/>
    <mergeCell ref="B156:D156"/>
    <mergeCell ref="B157:D157"/>
    <mergeCell ref="B152:D152"/>
    <mergeCell ref="B150:D150"/>
    <mergeCell ref="B151:D151"/>
    <mergeCell ref="B142:D142"/>
    <mergeCell ref="B143:D143"/>
    <mergeCell ref="B252:D252"/>
    <mergeCell ref="B144:D144"/>
    <mergeCell ref="B145:D145"/>
    <mergeCell ref="B147:D147"/>
    <mergeCell ref="B148:D148"/>
    <mergeCell ref="B149:D149"/>
    <mergeCell ref="B249:D249"/>
    <mergeCell ref="B250:D250"/>
    <mergeCell ref="B251:D251"/>
    <mergeCell ref="B158:D158"/>
    <mergeCell ref="B196:D196"/>
    <mergeCell ref="B197:D197"/>
    <mergeCell ref="B198:D198"/>
    <mergeCell ref="B199:D199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36:D136"/>
    <mergeCell ref="B124:D124"/>
    <mergeCell ref="B125:D125"/>
    <mergeCell ref="B116:D116"/>
    <mergeCell ref="B117:D117"/>
    <mergeCell ref="B118:D118"/>
    <mergeCell ref="B119:D119"/>
    <mergeCell ref="B120:D120"/>
    <mergeCell ref="B131:D131"/>
    <mergeCell ref="B132:D132"/>
    <mergeCell ref="B112:D112"/>
    <mergeCell ref="B108:D108"/>
    <mergeCell ref="B109:D109"/>
    <mergeCell ref="B110:D110"/>
    <mergeCell ref="B121:D121"/>
    <mergeCell ref="B122:D122"/>
    <mergeCell ref="B123:D123"/>
    <mergeCell ref="B114:D114"/>
    <mergeCell ref="B115:D115"/>
    <mergeCell ref="B98:D98"/>
    <mergeCell ref="B99:D99"/>
    <mergeCell ref="B100:D100"/>
    <mergeCell ref="B101:D101"/>
    <mergeCell ref="B102:D102"/>
    <mergeCell ref="B105:D105"/>
    <mergeCell ref="B106:D106"/>
    <mergeCell ref="B107:D107"/>
    <mergeCell ref="B111:D111"/>
    <mergeCell ref="B139:D139"/>
    <mergeCell ref="B16:D16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71:D71"/>
    <mergeCell ref="B113:D113"/>
    <mergeCell ref="B83:D83"/>
    <mergeCell ref="B85:D85"/>
    <mergeCell ref="B86:D86"/>
    <mergeCell ref="B88:D88"/>
    <mergeCell ref="B90:D90"/>
    <mergeCell ref="B91:D91"/>
    <mergeCell ref="B137:D137"/>
    <mergeCell ref="B138:D138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4:D84"/>
    <mergeCell ref="B89:D89"/>
    <mergeCell ref="B95:D95"/>
    <mergeCell ref="B96:D96"/>
    <mergeCell ref="B104:D104"/>
    <mergeCell ref="B103:D103"/>
    <mergeCell ref="B87:D87"/>
    <mergeCell ref="B92:D92"/>
    <mergeCell ref="B93:D93"/>
    <mergeCell ref="B94:D94"/>
    <mergeCell ref="B97:D97"/>
    <mergeCell ref="B67:D67"/>
    <mergeCell ref="B68:D68"/>
    <mergeCell ref="B69:D69"/>
    <mergeCell ref="B70:D70"/>
    <mergeCell ref="B64:D64"/>
    <mergeCell ref="B65:D65"/>
    <mergeCell ref="B66:D66"/>
    <mergeCell ref="B44:D44"/>
    <mergeCell ref="B45:D45"/>
    <mergeCell ref="B46:D46"/>
    <mergeCell ref="B47:D47"/>
    <mergeCell ref="B48:D48"/>
    <mergeCell ref="B24:D24"/>
    <mergeCell ref="B25:D25"/>
    <mergeCell ref="B26:D26"/>
    <mergeCell ref="B27:D27"/>
    <mergeCell ref="B28:D28"/>
    <mergeCell ref="B29:D29"/>
    <mergeCell ref="B30:D30"/>
    <mergeCell ref="B31:D31"/>
    <mergeCell ref="B49:D49"/>
    <mergeCell ref="B9:D9"/>
    <mergeCell ref="B10:D10"/>
    <mergeCell ref="B12:D12"/>
    <mergeCell ref="B2:I2"/>
    <mergeCell ref="B11:D11"/>
    <mergeCell ref="B4:I4"/>
    <mergeCell ref="B6:E6"/>
    <mergeCell ref="B7:E7"/>
    <mergeCell ref="B8:D8"/>
    <mergeCell ref="B13:D13"/>
    <mergeCell ref="B14:D14"/>
    <mergeCell ref="B15:D15"/>
    <mergeCell ref="B141:D141"/>
    <mergeCell ref="B17:D17"/>
    <mergeCell ref="B140:D140"/>
    <mergeCell ref="B34:D34"/>
    <mergeCell ref="B35:D35"/>
    <mergeCell ref="B36:D36"/>
    <mergeCell ref="B37:D37"/>
    <mergeCell ref="B38:D38"/>
    <mergeCell ref="B32:D32"/>
    <mergeCell ref="B33:D33"/>
    <mergeCell ref="B41:D41"/>
    <mergeCell ref="B42:D42"/>
    <mergeCell ref="B43:D43"/>
    <mergeCell ref="B39:D39"/>
    <mergeCell ref="B40:D40"/>
    <mergeCell ref="B18:D18"/>
    <mergeCell ref="B19:D19"/>
    <mergeCell ref="B20:D20"/>
    <mergeCell ref="B21:D21"/>
    <mergeCell ref="B22:D22"/>
    <mergeCell ref="B23:D23"/>
  </mergeCells>
  <pageMargins left="0.7" right="0.7" top="0.75" bottom="0.75" header="0.3" footer="0.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Skola_Albina</cp:lastModifiedBy>
  <cp:lastPrinted>2023-08-24T09:19:41Z</cp:lastPrinted>
  <dcterms:created xsi:type="dcterms:W3CDTF">2022-08-12T12:51:27Z</dcterms:created>
  <dcterms:modified xsi:type="dcterms:W3CDTF">2023-08-25T06:13:53Z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