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vnatelj\Downloads\"/>
    </mc:Choice>
  </mc:AlternateContent>
  <bookViews>
    <workbookView xWindow="0" yWindow="0" windowWidth="19200" windowHeight="1149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D56" i="1" l="1"/>
  <c r="E57" i="1"/>
  <c r="H57" i="1"/>
  <c r="D54" i="1"/>
  <c r="D57" i="1" s="1"/>
  <c r="D55" i="1"/>
  <c r="D46" i="1"/>
  <c r="E47" i="1"/>
  <c r="D12" i="1"/>
  <c r="D47" i="1" s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8" i="1"/>
  <c r="D39" i="1"/>
  <c r="D40" i="1"/>
  <c r="D41" i="1"/>
  <c r="D42" i="1"/>
  <c r="D43" i="1"/>
  <c r="D44" i="1"/>
  <c r="D45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12" i="1"/>
  <c r="H47" i="1" s="1"/>
</calcChain>
</file>

<file path=xl/sharedStrings.xml><?xml version="1.0" encoding="utf-8"?>
<sst xmlns="http://schemas.openxmlformats.org/spreadsheetml/2006/main" count="150" uniqueCount="106">
  <si>
    <t>OSNOVNA ŠKOLA „ANTUN I STJEPAN RADIĆ“ GUNJA</t>
  </si>
  <si>
    <t>KLASA: 602-02/19-01/123</t>
  </si>
  <si>
    <t>URBROJ: 2212-07-18-1</t>
  </si>
  <si>
    <t>PLAN NABAVE ZA 2020. GODINU</t>
  </si>
  <si>
    <t>Red.</t>
  </si>
  <si>
    <t>broj</t>
  </si>
  <si>
    <t>Predmet nabave</t>
  </si>
  <si>
    <t>Procijenjena</t>
  </si>
  <si>
    <t>vrij.nab.bez</t>
  </si>
  <si>
    <t>PDV-a</t>
  </si>
  <si>
    <t>vrij.nab. sa</t>
  </si>
  <si>
    <t>PDV-om</t>
  </si>
  <si>
    <t>Vrsta postupka javne nabave</t>
  </si>
  <si>
    <t>Račun</t>
  </si>
  <si>
    <t>izdatka</t>
  </si>
  <si>
    <t>Financ. plan</t>
  </si>
  <si>
    <t>1.</t>
  </si>
  <si>
    <t>UREDSKI MATERIJAL</t>
  </si>
  <si>
    <t>Čl. 18. točka 3. Zak. o javnoj nabavi</t>
  </si>
  <si>
    <t>2.</t>
  </si>
  <si>
    <t>LITERATURA</t>
  </si>
  <si>
    <t>3.</t>
  </si>
  <si>
    <t>MATER. I SRED. ZA ČIŠĆ. I ODRŽ.</t>
  </si>
  <si>
    <t>4.</t>
  </si>
  <si>
    <t>MATER. ZA HIGIJENSKE POTREBE</t>
  </si>
  <si>
    <t>5.</t>
  </si>
  <si>
    <t>POMOĆNI MAT. U NASTAVI</t>
  </si>
  <si>
    <t>6.</t>
  </si>
  <si>
    <t>ELEKTRIČNA ENERGIJA</t>
  </si>
  <si>
    <t>ugovara osnivač</t>
  </si>
  <si>
    <t>7.</t>
  </si>
  <si>
    <t>PLIN</t>
  </si>
  <si>
    <t>8.</t>
  </si>
  <si>
    <t>OST.MAT. I DIJELOVI ZA TEKUĆE I INV.ODRŽ.</t>
  </si>
  <si>
    <t>9.</t>
  </si>
  <si>
    <t>SITAN INVENTAR</t>
  </si>
  <si>
    <t>10.</t>
  </si>
  <si>
    <t>USLUGE TELEFONA, TELEF. INTERNETA</t>
  </si>
  <si>
    <t>11.</t>
  </si>
  <si>
    <t>OSTALE USLUGE ZA KOMUNIK.I PRIJEVOZ</t>
  </si>
  <si>
    <t>POŠTARINA</t>
  </si>
  <si>
    <t>12.</t>
  </si>
  <si>
    <t>USLUGE TEKUĆEG ODRŽAVANJA</t>
  </si>
  <si>
    <t>13.</t>
  </si>
  <si>
    <t>OSTALE USL.TEK. I INV.ODRŽ.</t>
  </si>
  <si>
    <t>14.</t>
  </si>
  <si>
    <t>OPSKRBA VODOM</t>
  </si>
  <si>
    <t>15.</t>
  </si>
  <si>
    <t>IZNOŠENJE I ODVOZ SMEĆA</t>
  </si>
  <si>
    <t>16.</t>
  </si>
  <si>
    <t>DERATIZACIJA I DEZINSEKCIJA</t>
  </si>
  <si>
    <t>17.</t>
  </si>
  <si>
    <t>ZDRAVSTVENE USLUGE, OBVEZNI PREGLEDI</t>
  </si>
  <si>
    <t>18.</t>
  </si>
  <si>
    <t>LABORATORIJSKE USLUGE</t>
  </si>
  <si>
    <t>19.</t>
  </si>
  <si>
    <t>INTELEKTUALNE USLUGE</t>
  </si>
  <si>
    <t>20.</t>
  </si>
  <si>
    <t>AŽURIRANJE RAČUNALNIH BAZA</t>
  </si>
  <si>
    <t>21.</t>
  </si>
  <si>
    <t>PREMIJA OSIGURANJA ( ne obrač. se PDV)</t>
  </si>
  <si>
    <t>22.</t>
  </si>
  <si>
    <t>ČLANARINE</t>
  </si>
  <si>
    <t>23.</t>
  </si>
  <si>
    <t>OSTALI NESPOMENUTI RASHODI POSLOVANJA</t>
  </si>
  <si>
    <t>OSTALI NESPOM.RASHODI-ekskurzije(plaćaju roditelji)</t>
  </si>
  <si>
    <t>24.</t>
  </si>
  <si>
    <t>OSTALI NESPOM.RASHODI-šk.kuhinja(plin)</t>
  </si>
  <si>
    <t>25.</t>
  </si>
  <si>
    <t>USLUGE U PLATNOM PROMETU</t>
  </si>
  <si>
    <t>KOMUNALNA NAKNADA</t>
  </si>
  <si>
    <t>26.</t>
  </si>
  <si>
    <t>POSTROJENJA I OPREMA</t>
  </si>
  <si>
    <t>27.</t>
  </si>
  <si>
    <t>KNJIGE</t>
  </si>
  <si>
    <t>U K U P N O</t>
  </si>
  <si>
    <t>vrij.nab.</t>
  </si>
  <si>
    <t>bez PDV-a</t>
  </si>
  <si>
    <t>Procijenjena vrij.nab.</t>
  </si>
  <si>
    <t>sa PDV-om</t>
  </si>
  <si>
    <t>Račun izdatka</t>
  </si>
  <si>
    <t>MLIJEKO I MLIJEČNI PROIZVODI</t>
  </si>
  <si>
    <t>SKOLSKA SHEMA</t>
  </si>
  <si>
    <t>VOĆE</t>
  </si>
  <si>
    <t>ŠKOLSKA SHEMA</t>
  </si>
  <si>
    <t>PEKARSKI PROIZVODI</t>
  </si>
  <si>
    <t xml:space="preserve"> </t>
  </si>
  <si>
    <t>Ravnatelj škole:</t>
  </si>
  <si>
    <t>Stipica Mišura</t>
  </si>
  <si>
    <t>MAT.I DIJEL.ZA TEK. I INV.ODRŽ.GRAĐ.OBJ.</t>
  </si>
  <si>
    <t>MAT.I DIJEL.ZA TEK.I INV.ODRŽ.POSTR.I OPREME</t>
  </si>
  <si>
    <t>USLUGE TEK.I INV.ODRŽ.POSTR.I OPREME</t>
  </si>
  <si>
    <t>TISAK</t>
  </si>
  <si>
    <t>REPREZENTACIJA</t>
  </si>
  <si>
    <t>2020.</t>
  </si>
  <si>
    <t>PLAN NABAVE ZA 2020. GODINU ( sufinanciranje školska kuhinja )</t>
  </si>
  <si>
    <t>U Gunji, 18. prosinca 2019. godine</t>
  </si>
  <si>
    <t>28.</t>
  </si>
  <si>
    <t>29.</t>
  </si>
  <si>
    <t>30.</t>
  </si>
  <si>
    <t>31.</t>
  </si>
  <si>
    <t>32.</t>
  </si>
  <si>
    <t>33.</t>
  </si>
  <si>
    <t>34.</t>
  </si>
  <si>
    <t>35.</t>
  </si>
  <si>
    <t>Financijski plan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</si>
</sst>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4" fontId="0" fillId="0" borderId="0" xfId="0" applyNumberFormat="1" applyBorder="1"/>
    <xf numFmtId="0" fontId="0" fillId="0" borderId="10" xfId="0" applyBorder="1"/>
    <xf numFmtId="0" fontId="0" fillId="0" borderId="11" xfId="0" applyBorder="1"/>
    <xf numFmtId="4" fontId="0" fillId="0" borderId="11" xfId="0" applyNumberFormat="1" applyBorder="1"/>
    <xf numFmtId="0" fontId="0" fillId="0" borderId="12" xfId="0" applyBorder="1"/>
    <xf numFmtId="0" fontId="0" fillId="0" borderId="4" xfId="0" applyBorder="1"/>
    <xf numFmtId="0" fontId="0" fillId="0" borderId="5" xfId="0" applyBorder="1"/>
    <xf numFmtId="4" fontId="0" fillId="0" borderId="5" xfId="0" applyNumberFormat="1" applyBorder="1"/>
    <xf numFmtId="4" fontId="0" fillId="0" borderId="3" xfId="0" applyNumberForma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61"/>
  <sheetViews>
    <sheetView tabSelected="1" topLeftCell="A27" workbookViewId="0">
      <selection activeCell="H51" sqref="H51"/>
    </sheetView>
  </sheetViews>
  <sheetFormatPr defaultRowHeight="15" x14ac:dyDescent="0.25"/>
  <cols>
    <col min="3" max="3" width="42.42578125" customWidth="1"/>
    <col min="4" max="4" width="18.28515625" customWidth="1"/>
    <col min="5" max="5" width="17" customWidth="1"/>
    <col min="6" max="6" width="33.85546875" customWidth="1"/>
    <col min="7" max="7" width="12.85546875" customWidth="1"/>
    <col min="8" max="8" width="13.28515625" customWidth="1"/>
  </cols>
  <sheetData>
    <row r="4" spans="2:8" x14ac:dyDescent="0.25">
      <c r="B4" t="s">
        <v>0</v>
      </c>
    </row>
    <row r="5" spans="2:8" x14ac:dyDescent="0.25">
      <c r="B5" t="s">
        <v>1</v>
      </c>
    </row>
    <row r="6" spans="2:8" x14ac:dyDescent="0.25">
      <c r="B6" t="s">
        <v>2</v>
      </c>
    </row>
    <row r="7" spans="2:8" x14ac:dyDescent="0.25">
      <c r="D7" s="1" t="s">
        <v>3</v>
      </c>
      <c r="E7" s="1"/>
      <c r="F7" s="1"/>
    </row>
    <row r="9" spans="2:8" x14ac:dyDescent="0.25">
      <c r="B9" s="6" t="s">
        <v>4</v>
      </c>
      <c r="C9" s="7" t="s">
        <v>6</v>
      </c>
      <c r="D9" s="7" t="s">
        <v>7</v>
      </c>
      <c r="E9" s="7" t="s">
        <v>7</v>
      </c>
      <c r="F9" s="7" t="s">
        <v>12</v>
      </c>
      <c r="G9" s="7" t="s">
        <v>13</v>
      </c>
      <c r="H9" s="7" t="s">
        <v>15</v>
      </c>
    </row>
    <row r="10" spans="2:8" x14ac:dyDescent="0.25">
      <c r="B10" s="6" t="s">
        <v>5</v>
      </c>
      <c r="C10" s="5"/>
      <c r="D10" s="7" t="s">
        <v>8</v>
      </c>
      <c r="E10" s="7" t="s">
        <v>10</v>
      </c>
      <c r="F10" s="2"/>
      <c r="G10" s="7" t="s">
        <v>14</v>
      </c>
      <c r="H10" s="7" t="s">
        <v>94</v>
      </c>
    </row>
    <row r="11" spans="2:8" x14ac:dyDescent="0.25">
      <c r="B11" s="2"/>
      <c r="C11" s="5"/>
      <c r="D11" s="7" t="s">
        <v>9</v>
      </c>
      <c r="E11" s="7" t="s">
        <v>11</v>
      </c>
      <c r="F11" s="2"/>
      <c r="G11" s="2"/>
      <c r="H11" s="2"/>
    </row>
    <row r="12" spans="2:8" x14ac:dyDescent="0.25">
      <c r="B12" s="2" t="s">
        <v>16</v>
      </c>
      <c r="C12" s="2" t="s">
        <v>17</v>
      </c>
      <c r="D12" s="3">
        <f>E12/1.25</f>
        <v>5545.2480000000005</v>
      </c>
      <c r="E12" s="3">
        <v>6931.56</v>
      </c>
      <c r="F12" s="2" t="s">
        <v>18</v>
      </c>
      <c r="G12" s="2">
        <v>322</v>
      </c>
      <c r="H12" s="3">
        <f>SUM(E12)</f>
        <v>6931.56</v>
      </c>
    </row>
    <row r="13" spans="2:8" x14ac:dyDescent="0.25">
      <c r="B13" s="2" t="s">
        <v>19</v>
      </c>
      <c r="C13" s="2" t="s">
        <v>20</v>
      </c>
      <c r="D13" s="3">
        <f t="shared" ref="D13:D45" si="0">E13/1.25</f>
        <v>2923.8720000000003</v>
      </c>
      <c r="E13" s="3">
        <v>3654.84</v>
      </c>
      <c r="F13" s="2" t="s">
        <v>18</v>
      </c>
      <c r="G13" s="2">
        <v>322</v>
      </c>
      <c r="H13" s="3">
        <f t="shared" ref="H13:H46" si="1">SUM(E13)</f>
        <v>3654.84</v>
      </c>
    </row>
    <row r="14" spans="2:8" x14ac:dyDescent="0.25">
      <c r="B14" s="2" t="s">
        <v>21</v>
      </c>
      <c r="C14" s="2" t="s">
        <v>22</v>
      </c>
      <c r="D14" s="3">
        <f t="shared" si="0"/>
        <v>4534.848</v>
      </c>
      <c r="E14" s="3">
        <v>5668.56</v>
      </c>
      <c r="F14" s="2" t="s">
        <v>18</v>
      </c>
      <c r="G14" s="2">
        <v>322</v>
      </c>
      <c r="H14" s="3">
        <f t="shared" si="1"/>
        <v>5668.56</v>
      </c>
    </row>
    <row r="15" spans="2:8" x14ac:dyDescent="0.25">
      <c r="B15" s="2" t="s">
        <v>23</v>
      </c>
      <c r="C15" s="2" t="s">
        <v>24</v>
      </c>
      <c r="D15" s="3">
        <f t="shared" si="0"/>
        <v>2034.816</v>
      </c>
      <c r="E15" s="3">
        <v>2543.52</v>
      </c>
      <c r="F15" s="2" t="s">
        <v>18</v>
      </c>
      <c r="G15" s="2">
        <v>322</v>
      </c>
      <c r="H15" s="3">
        <f t="shared" si="1"/>
        <v>2543.52</v>
      </c>
    </row>
    <row r="16" spans="2:8" x14ac:dyDescent="0.25">
      <c r="B16" s="2" t="s">
        <v>25</v>
      </c>
      <c r="C16" s="2" t="s">
        <v>26</v>
      </c>
      <c r="D16" s="3">
        <f t="shared" si="0"/>
        <v>10224.672</v>
      </c>
      <c r="E16" s="3">
        <v>12780.84</v>
      </c>
      <c r="F16" s="2" t="s">
        <v>18</v>
      </c>
      <c r="G16" s="2">
        <v>322</v>
      </c>
      <c r="H16" s="3">
        <f t="shared" si="1"/>
        <v>12780.84</v>
      </c>
    </row>
    <row r="17" spans="2:8" x14ac:dyDescent="0.25">
      <c r="B17" s="2" t="s">
        <v>27</v>
      </c>
      <c r="C17" s="2" t="s">
        <v>28</v>
      </c>
      <c r="D17" s="3">
        <f t="shared" si="0"/>
        <v>61373.088000000003</v>
      </c>
      <c r="E17" s="3">
        <v>76716.36</v>
      </c>
      <c r="F17" s="2" t="s">
        <v>29</v>
      </c>
      <c r="G17" s="2">
        <v>322</v>
      </c>
      <c r="H17" s="3">
        <f t="shared" si="1"/>
        <v>76716.36</v>
      </c>
    </row>
    <row r="18" spans="2:8" x14ac:dyDescent="0.25">
      <c r="B18" s="2" t="s">
        <v>30</v>
      </c>
      <c r="C18" s="2" t="s">
        <v>31</v>
      </c>
      <c r="D18" s="3">
        <f t="shared" si="0"/>
        <v>77149.279999999999</v>
      </c>
      <c r="E18" s="3">
        <v>96436.6</v>
      </c>
      <c r="F18" s="2" t="s">
        <v>29</v>
      </c>
      <c r="G18" s="2">
        <v>322</v>
      </c>
      <c r="H18" s="3">
        <f t="shared" si="1"/>
        <v>96436.6</v>
      </c>
    </row>
    <row r="19" spans="2:8" x14ac:dyDescent="0.25">
      <c r="B19" s="2" t="s">
        <v>32</v>
      </c>
      <c r="C19" s="2" t="s">
        <v>89</v>
      </c>
      <c r="D19" s="3">
        <f t="shared" si="0"/>
        <v>9831.9359999999997</v>
      </c>
      <c r="E19" s="3">
        <v>12289.92</v>
      </c>
      <c r="F19" s="2" t="s">
        <v>18</v>
      </c>
      <c r="G19" s="2">
        <v>322</v>
      </c>
      <c r="H19" s="3">
        <f t="shared" si="1"/>
        <v>12289.92</v>
      </c>
    </row>
    <row r="20" spans="2:8" x14ac:dyDescent="0.25">
      <c r="B20" s="2" t="s">
        <v>34</v>
      </c>
      <c r="C20" s="2" t="s">
        <v>90</v>
      </c>
      <c r="D20" s="3">
        <f t="shared" si="0"/>
        <v>4956.384</v>
      </c>
      <c r="E20" s="3">
        <v>6195.48</v>
      </c>
      <c r="F20" s="2" t="s">
        <v>18</v>
      </c>
      <c r="G20" s="2">
        <v>322</v>
      </c>
      <c r="H20" s="3">
        <f t="shared" si="1"/>
        <v>6195.48</v>
      </c>
    </row>
    <row r="21" spans="2:8" x14ac:dyDescent="0.25">
      <c r="B21" s="2" t="s">
        <v>36</v>
      </c>
      <c r="C21" s="2" t="s">
        <v>33</v>
      </c>
      <c r="D21" s="3">
        <f t="shared" si="0"/>
        <v>15603.264000000001</v>
      </c>
      <c r="E21" s="3">
        <v>19504.080000000002</v>
      </c>
      <c r="F21" s="2" t="s">
        <v>18</v>
      </c>
      <c r="G21" s="2">
        <v>322</v>
      </c>
      <c r="H21" s="3">
        <f t="shared" si="1"/>
        <v>19504.080000000002</v>
      </c>
    </row>
    <row r="22" spans="2:8" x14ac:dyDescent="0.25">
      <c r="B22" s="2" t="s">
        <v>38</v>
      </c>
      <c r="C22" s="2" t="s">
        <v>35</v>
      </c>
      <c r="D22" s="3">
        <f t="shared" si="0"/>
        <v>42858.432000000001</v>
      </c>
      <c r="E22" s="3">
        <v>53573.04</v>
      </c>
      <c r="F22" s="2" t="s">
        <v>18</v>
      </c>
      <c r="G22" s="2">
        <v>322</v>
      </c>
      <c r="H22" s="3">
        <f t="shared" si="1"/>
        <v>53573.04</v>
      </c>
    </row>
    <row r="23" spans="2:8" x14ac:dyDescent="0.25">
      <c r="B23" s="2" t="s">
        <v>41</v>
      </c>
      <c r="C23" s="2" t="s">
        <v>37</v>
      </c>
      <c r="D23" s="3">
        <f t="shared" si="0"/>
        <v>8686.2720000000008</v>
      </c>
      <c r="E23" s="3">
        <v>10857.84</v>
      </c>
      <c r="F23" s="2" t="s">
        <v>18</v>
      </c>
      <c r="G23" s="2">
        <v>323</v>
      </c>
      <c r="H23" s="3">
        <f t="shared" si="1"/>
        <v>10857.84</v>
      </c>
    </row>
    <row r="24" spans="2:8" x14ac:dyDescent="0.25">
      <c r="B24" s="2" t="s">
        <v>43</v>
      </c>
      <c r="C24" s="2" t="s">
        <v>39</v>
      </c>
      <c r="D24" s="3">
        <f t="shared" si="0"/>
        <v>9698.1119999999992</v>
      </c>
      <c r="E24" s="3">
        <v>12122.64</v>
      </c>
      <c r="F24" s="2" t="s">
        <v>18</v>
      </c>
      <c r="G24" s="2">
        <v>323</v>
      </c>
      <c r="H24" s="3">
        <f t="shared" si="1"/>
        <v>12122.64</v>
      </c>
    </row>
    <row r="25" spans="2:8" x14ac:dyDescent="0.25">
      <c r="B25" s="2" t="s">
        <v>45</v>
      </c>
      <c r="C25" s="2" t="s">
        <v>40</v>
      </c>
      <c r="D25" s="3">
        <f t="shared" si="0"/>
        <v>1821.2159999999999</v>
      </c>
      <c r="E25" s="3">
        <v>2276.52</v>
      </c>
      <c r="F25" s="2" t="s">
        <v>18</v>
      </c>
      <c r="G25" s="2">
        <v>323</v>
      </c>
      <c r="H25" s="3">
        <f t="shared" si="1"/>
        <v>2276.52</v>
      </c>
    </row>
    <row r="26" spans="2:8" x14ac:dyDescent="0.25">
      <c r="B26" s="2" t="s">
        <v>47</v>
      </c>
      <c r="C26" s="2" t="s">
        <v>42</v>
      </c>
      <c r="D26" s="3">
        <f t="shared" si="0"/>
        <v>8844.384</v>
      </c>
      <c r="E26" s="3">
        <v>11055.48</v>
      </c>
      <c r="F26" s="2" t="s">
        <v>18</v>
      </c>
      <c r="G26" s="2">
        <v>323</v>
      </c>
      <c r="H26" s="3">
        <f t="shared" si="1"/>
        <v>11055.48</v>
      </c>
    </row>
    <row r="27" spans="2:8" x14ac:dyDescent="0.25">
      <c r="B27" s="2" t="s">
        <v>49</v>
      </c>
      <c r="C27" s="2" t="s">
        <v>91</v>
      </c>
      <c r="D27" s="3">
        <f t="shared" si="0"/>
        <v>19241.088</v>
      </c>
      <c r="E27" s="3">
        <v>24051.360000000001</v>
      </c>
      <c r="F27" s="2" t="s">
        <v>18</v>
      </c>
      <c r="G27" s="2">
        <v>323</v>
      </c>
      <c r="H27" s="3">
        <f t="shared" si="1"/>
        <v>24051.360000000001</v>
      </c>
    </row>
    <row r="28" spans="2:8" x14ac:dyDescent="0.25">
      <c r="B28" s="2" t="s">
        <v>51</v>
      </c>
      <c r="C28" s="2" t="s">
        <v>44</v>
      </c>
      <c r="D28" s="3">
        <f t="shared" si="0"/>
        <v>183.26400000000001</v>
      </c>
      <c r="E28" s="2">
        <v>229.08</v>
      </c>
      <c r="F28" s="2" t="s">
        <v>18</v>
      </c>
      <c r="G28" s="2">
        <v>323</v>
      </c>
      <c r="H28" s="3">
        <f t="shared" si="1"/>
        <v>229.08</v>
      </c>
    </row>
    <row r="29" spans="2:8" x14ac:dyDescent="0.25">
      <c r="B29" s="2" t="s">
        <v>53</v>
      </c>
      <c r="C29" s="2" t="s">
        <v>92</v>
      </c>
      <c r="D29" s="3">
        <f t="shared" si="0"/>
        <v>2434.848</v>
      </c>
      <c r="E29" s="3">
        <v>3043.56</v>
      </c>
      <c r="F29" s="2" t="s">
        <v>18</v>
      </c>
      <c r="G29" s="2">
        <v>323</v>
      </c>
      <c r="H29" s="3">
        <f t="shared" si="1"/>
        <v>3043.56</v>
      </c>
    </row>
    <row r="30" spans="2:8" x14ac:dyDescent="0.25">
      <c r="B30" s="2" t="s">
        <v>55</v>
      </c>
      <c r="C30" s="2" t="s">
        <v>46</v>
      </c>
      <c r="D30" s="3">
        <f t="shared" si="0"/>
        <v>9458.9759999999987</v>
      </c>
      <c r="E30" s="3">
        <v>11823.72</v>
      </c>
      <c r="F30" s="2" t="s">
        <v>18</v>
      </c>
      <c r="G30" s="2">
        <v>323</v>
      </c>
      <c r="H30" s="3">
        <f t="shared" si="1"/>
        <v>11823.72</v>
      </c>
    </row>
    <row r="31" spans="2:8" x14ac:dyDescent="0.25">
      <c r="B31" s="2" t="s">
        <v>57</v>
      </c>
      <c r="C31" s="2" t="s">
        <v>48</v>
      </c>
      <c r="D31" s="3">
        <f t="shared" si="0"/>
        <v>2088.48</v>
      </c>
      <c r="E31" s="3">
        <v>2610.6</v>
      </c>
      <c r="F31" s="2" t="s">
        <v>18</v>
      </c>
      <c r="G31" s="2">
        <v>323</v>
      </c>
      <c r="H31" s="3">
        <f t="shared" si="1"/>
        <v>2610.6</v>
      </c>
    </row>
    <row r="32" spans="2:8" x14ac:dyDescent="0.25">
      <c r="B32" s="2" t="s">
        <v>59</v>
      </c>
      <c r="C32" s="2" t="s">
        <v>50</v>
      </c>
      <c r="D32" s="3">
        <f t="shared" si="0"/>
        <v>2045.3759999999997</v>
      </c>
      <c r="E32" s="3">
        <v>2556.7199999999998</v>
      </c>
      <c r="F32" s="2" t="s">
        <v>18</v>
      </c>
      <c r="G32" s="2">
        <v>323</v>
      </c>
      <c r="H32" s="3">
        <f t="shared" si="1"/>
        <v>2556.7199999999998</v>
      </c>
    </row>
    <row r="33" spans="2:8" x14ac:dyDescent="0.25">
      <c r="B33" s="2" t="s">
        <v>61</v>
      </c>
      <c r="C33" s="2" t="s">
        <v>52</v>
      </c>
      <c r="D33" s="3">
        <f t="shared" si="0"/>
        <v>7600</v>
      </c>
      <c r="E33" s="3">
        <v>9500</v>
      </c>
      <c r="F33" s="2" t="s">
        <v>18</v>
      </c>
      <c r="G33" s="2">
        <v>323</v>
      </c>
      <c r="H33" s="3">
        <f t="shared" si="1"/>
        <v>9500</v>
      </c>
    </row>
    <row r="34" spans="2:8" x14ac:dyDescent="0.25">
      <c r="B34" s="2" t="s">
        <v>63</v>
      </c>
      <c r="C34" s="2" t="s">
        <v>54</v>
      </c>
      <c r="D34" s="3">
        <f t="shared" si="0"/>
        <v>2779.5839999999998</v>
      </c>
      <c r="E34" s="3">
        <v>3474.48</v>
      </c>
      <c r="F34" s="2" t="s">
        <v>18</v>
      </c>
      <c r="G34" s="2">
        <v>323</v>
      </c>
      <c r="H34" s="3">
        <f t="shared" si="1"/>
        <v>3474.48</v>
      </c>
    </row>
    <row r="35" spans="2:8" x14ac:dyDescent="0.25">
      <c r="B35" s="2" t="s">
        <v>66</v>
      </c>
      <c r="C35" s="2" t="s">
        <v>56</v>
      </c>
      <c r="D35" s="3">
        <f t="shared" si="0"/>
        <v>5488.8</v>
      </c>
      <c r="E35" s="3">
        <v>6861</v>
      </c>
      <c r="F35" s="2" t="s">
        <v>18</v>
      </c>
      <c r="G35" s="2">
        <v>323</v>
      </c>
      <c r="H35" s="3">
        <f t="shared" si="1"/>
        <v>6861</v>
      </c>
    </row>
    <row r="36" spans="2:8" x14ac:dyDescent="0.25">
      <c r="B36" s="2" t="s">
        <v>68</v>
      </c>
      <c r="C36" s="2" t="s">
        <v>58</v>
      </c>
      <c r="D36" s="3">
        <f t="shared" si="0"/>
        <v>14510.592000000001</v>
      </c>
      <c r="E36" s="3">
        <v>18138.240000000002</v>
      </c>
      <c r="F36" s="2" t="s">
        <v>18</v>
      </c>
      <c r="G36" s="2">
        <v>323</v>
      </c>
      <c r="H36" s="3">
        <f t="shared" si="1"/>
        <v>18138.240000000002</v>
      </c>
    </row>
    <row r="37" spans="2:8" x14ac:dyDescent="0.25">
      <c r="B37" s="2" t="s">
        <v>71</v>
      </c>
      <c r="C37" s="2" t="s">
        <v>60</v>
      </c>
      <c r="D37" s="3">
        <v>18529.04</v>
      </c>
      <c r="E37" s="3">
        <v>18529.04</v>
      </c>
      <c r="F37" s="2" t="s">
        <v>18</v>
      </c>
      <c r="G37" s="2">
        <v>329</v>
      </c>
      <c r="H37" s="3">
        <f t="shared" si="1"/>
        <v>18529.04</v>
      </c>
    </row>
    <row r="38" spans="2:8" x14ac:dyDescent="0.25">
      <c r="B38" s="2" t="s">
        <v>73</v>
      </c>
      <c r="C38" s="2" t="s">
        <v>93</v>
      </c>
      <c r="D38" s="3">
        <f t="shared" si="0"/>
        <v>6727.0079999999998</v>
      </c>
      <c r="E38" s="3">
        <v>8408.76</v>
      </c>
      <c r="F38" s="2" t="s">
        <v>18</v>
      </c>
      <c r="G38" s="2">
        <v>329</v>
      </c>
      <c r="H38" s="3">
        <f t="shared" si="1"/>
        <v>8408.76</v>
      </c>
    </row>
    <row r="39" spans="2:8" x14ac:dyDescent="0.25">
      <c r="B39" s="2" t="s">
        <v>97</v>
      </c>
      <c r="C39" s="2" t="s">
        <v>62</v>
      </c>
      <c r="D39" s="3">
        <f t="shared" si="0"/>
        <v>986.11200000000008</v>
      </c>
      <c r="E39" s="3">
        <v>1232.6400000000001</v>
      </c>
      <c r="F39" s="2" t="s">
        <v>18</v>
      </c>
      <c r="G39" s="2">
        <v>329</v>
      </c>
      <c r="H39" s="3">
        <f t="shared" si="1"/>
        <v>1232.6400000000001</v>
      </c>
    </row>
    <row r="40" spans="2:8" x14ac:dyDescent="0.25">
      <c r="B40" s="2" t="s">
        <v>98</v>
      </c>
      <c r="C40" s="2" t="s">
        <v>64</v>
      </c>
      <c r="D40" s="3">
        <f t="shared" si="0"/>
        <v>12754.560000000001</v>
      </c>
      <c r="E40" s="3">
        <v>15943.2</v>
      </c>
      <c r="F40" s="2" t="s">
        <v>18</v>
      </c>
      <c r="G40" s="2">
        <v>329</v>
      </c>
      <c r="H40" s="3">
        <f t="shared" si="1"/>
        <v>15943.2</v>
      </c>
    </row>
    <row r="41" spans="2:8" x14ac:dyDescent="0.25">
      <c r="B41" s="2" t="s">
        <v>99</v>
      </c>
      <c r="C41" s="2" t="s">
        <v>65</v>
      </c>
      <c r="D41" s="3">
        <f t="shared" si="0"/>
        <v>12000</v>
      </c>
      <c r="E41" s="3">
        <v>15000</v>
      </c>
      <c r="F41" s="2" t="s">
        <v>18</v>
      </c>
      <c r="G41" s="2">
        <v>329</v>
      </c>
      <c r="H41" s="3">
        <f t="shared" si="1"/>
        <v>15000</v>
      </c>
    </row>
    <row r="42" spans="2:8" x14ac:dyDescent="0.25">
      <c r="B42" s="2" t="s">
        <v>100</v>
      </c>
      <c r="C42" s="2" t="s">
        <v>67</v>
      </c>
      <c r="D42" s="3">
        <f t="shared" si="0"/>
        <v>810.62400000000002</v>
      </c>
      <c r="E42" s="3">
        <v>1013.28</v>
      </c>
      <c r="F42" s="2" t="s">
        <v>18</v>
      </c>
      <c r="G42" s="2">
        <v>329</v>
      </c>
      <c r="H42" s="3">
        <f t="shared" si="1"/>
        <v>1013.28</v>
      </c>
    </row>
    <row r="43" spans="2:8" x14ac:dyDescent="0.25">
      <c r="B43" s="2" t="s">
        <v>101</v>
      </c>
      <c r="C43" s="2" t="s">
        <v>69</v>
      </c>
      <c r="D43" s="3">
        <f t="shared" si="0"/>
        <v>1926.816</v>
      </c>
      <c r="E43" s="3">
        <v>2408.52</v>
      </c>
      <c r="F43" s="2" t="s">
        <v>18</v>
      </c>
      <c r="G43" s="2">
        <v>343</v>
      </c>
      <c r="H43" s="3">
        <f t="shared" si="1"/>
        <v>2408.52</v>
      </c>
    </row>
    <row r="44" spans="2:8" x14ac:dyDescent="0.25">
      <c r="B44" s="2" t="s">
        <v>102</v>
      </c>
      <c r="C44" s="2" t="s">
        <v>70</v>
      </c>
      <c r="D44" s="3">
        <f t="shared" si="0"/>
        <v>1652.2560000000001</v>
      </c>
      <c r="E44" s="3">
        <v>2065.3200000000002</v>
      </c>
      <c r="F44" s="2" t="s">
        <v>18</v>
      </c>
      <c r="G44" s="2">
        <v>343</v>
      </c>
      <c r="H44" s="3">
        <f t="shared" si="1"/>
        <v>2065.3200000000002</v>
      </c>
    </row>
    <row r="45" spans="2:8" x14ac:dyDescent="0.25">
      <c r="B45" s="2" t="s">
        <v>103</v>
      </c>
      <c r="C45" s="2" t="s">
        <v>72</v>
      </c>
      <c r="D45" s="3">
        <f t="shared" si="0"/>
        <v>12377.472</v>
      </c>
      <c r="E45" s="3">
        <v>15471.84</v>
      </c>
      <c r="F45" s="2" t="s">
        <v>18</v>
      </c>
      <c r="G45" s="2">
        <v>422</v>
      </c>
      <c r="H45" s="3">
        <f t="shared" si="1"/>
        <v>15471.84</v>
      </c>
    </row>
    <row r="46" spans="2:8" x14ac:dyDescent="0.25">
      <c r="B46" s="2" t="s">
        <v>104</v>
      </c>
      <c r="C46" s="2" t="s">
        <v>74</v>
      </c>
      <c r="D46" s="3">
        <f>E46/1.05</f>
        <v>4691.5428571428565</v>
      </c>
      <c r="E46" s="3">
        <v>4926.12</v>
      </c>
      <c r="F46" s="2" t="s">
        <v>18</v>
      </c>
      <c r="G46" s="2">
        <v>424</v>
      </c>
      <c r="H46" s="3">
        <f t="shared" si="1"/>
        <v>4926.12</v>
      </c>
    </row>
    <row r="47" spans="2:8" x14ac:dyDescent="0.25">
      <c r="B47" s="2"/>
      <c r="C47" s="2" t="s">
        <v>75</v>
      </c>
      <c r="D47" s="3">
        <f>SUM(D12:D46)</f>
        <v>404372.26285714278</v>
      </c>
      <c r="E47" s="3">
        <f>SUM(E12:E46)</f>
        <v>499894.76000000007</v>
      </c>
      <c r="F47" s="2"/>
      <c r="G47" s="2"/>
      <c r="H47" s="3">
        <f>SUM(H12:H46)</f>
        <v>499894.76000000007</v>
      </c>
    </row>
    <row r="49" spans="2:9" x14ac:dyDescent="0.25">
      <c r="B49" t="s">
        <v>95</v>
      </c>
    </row>
    <row r="51" spans="2:9" x14ac:dyDescent="0.25">
      <c r="B51" s="9" t="s">
        <v>4</v>
      </c>
      <c r="C51" s="10" t="s">
        <v>6</v>
      </c>
      <c r="D51" s="19" t="s">
        <v>7</v>
      </c>
      <c r="E51" s="19" t="s">
        <v>78</v>
      </c>
      <c r="F51" s="19" t="s">
        <v>12</v>
      </c>
      <c r="G51" s="19" t="s">
        <v>80</v>
      </c>
      <c r="H51" s="4" t="s">
        <v>105</v>
      </c>
      <c r="I51" s="10"/>
    </row>
    <row r="52" spans="2:9" x14ac:dyDescent="0.25">
      <c r="B52" s="11" t="s">
        <v>5</v>
      </c>
      <c r="C52" s="13"/>
      <c r="D52" s="20" t="s">
        <v>76</v>
      </c>
      <c r="E52" s="20" t="s">
        <v>79</v>
      </c>
      <c r="F52" s="20"/>
      <c r="G52" s="20"/>
      <c r="H52" s="12"/>
      <c r="I52" s="13"/>
    </row>
    <row r="53" spans="2:9" x14ac:dyDescent="0.25">
      <c r="B53" s="15"/>
      <c r="C53" s="18"/>
      <c r="D53" s="8" t="s">
        <v>77</v>
      </c>
      <c r="E53" s="8"/>
      <c r="F53" s="8"/>
      <c r="G53" s="8"/>
      <c r="H53" s="16"/>
      <c r="I53" s="18"/>
    </row>
    <row r="54" spans="2:9" x14ac:dyDescent="0.25">
      <c r="B54" s="11" t="s">
        <v>16</v>
      </c>
      <c r="C54" s="13" t="s">
        <v>81</v>
      </c>
      <c r="D54" s="21">
        <f>E54/1.05</f>
        <v>3534.5142857142855</v>
      </c>
      <c r="E54" s="21">
        <v>3711.24</v>
      </c>
      <c r="F54" s="20" t="s">
        <v>82</v>
      </c>
      <c r="G54" s="20">
        <v>322</v>
      </c>
      <c r="H54" s="14">
        <v>3711.24</v>
      </c>
      <c r="I54" s="13"/>
    </row>
    <row r="55" spans="2:9" x14ac:dyDescent="0.25">
      <c r="B55" s="11" t="s">
        <v>19</v>
      </c>
      <c r="C55" s="13" t="s">
        <v>83</v>
      </c>
      <c r="D55" s="21">
        <f>E55/1.25</f>
        <v>7482.0479999999998</v>
      </c>
      <c r="E55" s="21">
        <v>9352.56</v>
      </c>
      <c r="F55" s="20" t="s">
        <v>84</v>
      </c>
      <c r="G55" s="20">
        <v>322</v>
      </c>
      <c r="H55" s="14">
        <v>9352.56</v>
      </c>
      <c r="I55" s="13"/>
    </row>
    <row r="56" spans="2:9" x14ac:dyDescent="0.25">
      <c r="B56" s="11" t="s">
        <v>21</v>
      </c>
      <c r="C56" s="18" t="s">
        <v>85</v>
      </c>
      <c r="D56" s="22">
        <f>E56/1.25</f>
        <v>74040.48000000001</v>
      </c>
      <c r="E56" s="22">
        <v>92550.6</v>
      </c>
      <c r="F56" s="8" t="s">
        <v>18</v>
      </c>
      <c r="G56" s="8">
        <v>322</v>
      </c>
      <c r="H56" s="17">
        <v>92550.6</v>
      </c>
      <c r="I56" s="18"/>
    </row>
    <row r="57" spans="2:9" x14ac:dyDescent="0.25">
      <c r="B57" s="15"/>
      <c r="C57" s="18" t="s">
        <v>75</v>
      </c>
      <c r="D57" s="22">
        <f>SUM(D54:D56)</f>
        <v>85057.042285714298</v>
      </c>
      <c r="E57" s="22">
        <f>SUM(E54:E56)</f>
        <v>105614.40000000001</v>
      </c>
      <c r="F57" s="8"/>
      <c r="G57" s="8"/>
      <c r="H57" s="17">
        <f>SUM(H54:H56)</f>
        <v>105614.40000000001</v>
      </c>
      <c r="I57" s="18"/>
    </row>
    <row r="58" spans="2:9" x14ac:dyDescent="0.25">
      <c r="B58" t="s">
        <v>86</v>
      </c>
    </row>
    <row r="59" spans="2:9" x14ac:dyDescent="0.25">
      <c r="B59" t="s">
        <v>96</v>
      </c>
    </row>
    <row r="60" spans="2:9" x14ac:dyDescent="0.25">
      <c r="G60" t="s">
        <v>87</v>
      </c>
    </row>
    <row r="61" spans="2:9" x14ac:dyDescent="0.25">
      <c r="G61" t="s">
        <v>88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Skola_Albina</dc:creator>
  <cp:lastModifiedBy>Ravnatelj</cp:lastModifiedBy>
  <dcterms:created xsi:type="dcterms:W3CDTF">2019-12-18T08:55:57Z</dcterms:created>
  <dcterms:modified xsi:type="dcterms:W3CDTF">2020-01-17T13:29:46Z</dcterms:modified>
</cp:coreProperties>
</file>